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0910"/>
  <workbookPr saveExternalLinkValues="0" autoCompressPictures="0"/>
  <bookViews>
    <workbookView xWindow="160" yWindow="320" windowWidth="25600" windowHeight="16060" activeTab="1"/>
  </bookViews>
  <sheets>
    <sheet name="COVID" sheetId="7" r:id="rId1"/>
    <sheet name="Measures" sheetId="12" r:id="rId2"/>
    <sheet name="Matrix" sheetId="14" r:id="rId3"/>
    <sheet name="Back end" sheetId="3" state="hidden" r:id="rId4"/>
    <sheet name="Instructions" sheetId="13" r:id="rId5"/>
  </sheets>
  <definedNames>
    <definedName name="_GoBack" localSheetId="0">COVID!#REF!</definedName>
    <definedName name="_GoBack" localSheetId="1">Measures!#REF!</definedName>
    <definedName name="_Toc197309289" localSheetId="4">Instructions!$B$2</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12" l="1"/>
  <c r="F52" i="12"/>
  <c r="F51" i="12"/>
  <c r="F50" i="12"/>
  <c r="F49" i="12"/>
  <c r="F48" i="12"/>
  <c r="F47" i="12"/>
  <c r="F46" i="12"/>
  <c r="F45" i="12"/>
  <c r="F44" i="12"/>
  <c r="F43" i="12"/>
  <c r="F42" i="12"/>
  <c r="F41" i="12"/>
  <c r="F40" i="12"/>
  <c r="F39" i="12"/>
  <c r="F37" i="12"/>
  <c r="F36" i="12"/>
  <c r="F35" i="12"/>
  <c r="F34" i="12"/>
  <c r="F33" i="12"/>
  <c r="F32" i="12"/>
  <c r="F31" i="12"/>
  <c r="F30" i="12"/>
  <c r="F29" i="12"/>
  <c r="F28" i="12"/>
  <c r="F27" i="12"/>
  <c r="F26" i="12"/>
  <c r="F25" i="12"/>
  <c r="F24" i="12"/>
  <c r="F23" i="12"/>
  <c r="F22" i="12"/>
  <c r="F20" i="12"/>
  <c r="F19" i="12"/>
  <c r="F8" i="12"/>
  <c r="F9" i="12"/>
  <c r="F10" i="12"/>
  <c r="F11" i="12"/>
  <c r="F12" i="12"/>
  <c r="F13" i="12"/>
  <c r="F14" i="12"/>
  <c r="F16" i="12"/>
  <c r="F17" i="12"/>
  <c r="F18" i="12"/>
  <c r="F57" i="12"/>
  <c r="D57" i="12"/>
  <c r="E57" i="12"/>
  <c r="D58" i="12"/>
  <c r="E13" i="7"/>
  <c r="E14" i="7"/>
  <c r="D7" i="14"/>
  <c r="E16" i="7"/>
  <c r="D5" i="14"/>
  <c r="E10" i="7"/>
  <c r="E11" i="7"/>
  <c r="E12" i="7"/>
  <c r="E15" i="7"/>
</calcChain>
</file>

<file path=xl/sharedStrings.xml><?xml version="1.0" encoding="utf-8"?>
<sst xmlns="http://schemas.openxmlformats.org/spreadsheetml/2006/main" count="187" uniqueCount="141">
  <si>
    <t>Please answer Yes (1) or No (0) to the following questions to determine a risk assessment score that incorporates factors specific to mass gathering sporting events</t>
  </si>
  <si>
    <t>Yes (1)/No (0)</t>
  </si>
  <si>
    <t>Score</t>
  </si>
  <si>
    <t>Will the event be held in a country that has documented active local transmission of COVID-19 (community spread)?</t>
  </si>
  <si>
    <t>Will the event be held indoors?</t>
  </si>
  <si>
    <t>Total COVID-19 risk score</t>
  </si>
  <si>
    <t xml:space="preserve"> </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</si>
  <si>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</si>
  <si>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Topic</t>
  </si>
  <si>
    <t>Key consideration</t>
  </si>
  <si>
    <t>Score               Yes/Completed (2), Maybe/In progress (1), No/Not considered (0)</t>
  </si>
  <si>
    <t>Weighting</t>
  </si>
  <si>
    <t>Total score</t>
  </si>
  <si>
    <t>Comments</t>
  </si>
  <si>
    <t>Understanding of the overview of the current COVID-19 situation by the event organizers</t>
  </si>
  <si>
    <t>Event emergency preparedness and response plans</t>
  </si>
  <si>
    <t xml:space="preserve">Personal protective equipment (e.g. masks, gloves, gowns) for onsite medical personnel  </t>
  </si>
  <si>
    <t xml:space="preserve">Hand sanitizer and alcohol rubs/gels, tissues, frequently replaced soap canisters and closed bins for safe disposal of hygienic materials (e.g. tissues, towels, sanitary products) in washrooms and changing rooms </t>
  </si>
  <si>
    <t>Hand sanitizers and alcohol rubs for all entrances and throughout the venue</t>
  </si>
  <si>
    <t xml:space="preserve">If a person feels unwell/ shows symptoms of an acute respiratory infection during the event: </t>
  </si>
  <si>
    <t>Command and control</t>
  </si>
  <si>
    <t xml:space="preserve"> Risk communication </t>
  </si>
  <si>
    <t>Public health awareness of COVID-19 before and during the event</t>
  </si>
  <si>
    <t>Surge capacity</t>
  </si>
  <si>
    <t>Specific mitigation measures</t>
  </si>
  <si>
    <t>Sum of mitigation measures</t>
  </si>
  <si>
    <t>Total mitigation score (%)</t>
  </si>
  <si>
    <t>Total COVID-19 risk score (from "Risk Assessment" Tab)</t>
  </si>
  <si>
    <t xml:space="preserve">Total mitigation score (from "Mitigation Checklist" Tab) </t>
  </si>
  <si>
    <t>Risk Vs. Mitigation Matrix</t>
  </si>
  <si>
    <t>Total Risk Assessment Score</t>
  </si>
  <si>
    <t>0 - Negligible</t>
  </si>
  <si>
    <t xml:space="preserve">Very low                           </t>
  </si>
  <si>
    <t>1 - Very Low Risk</t>
  </si>
  <si>
    <t xml:space="preserve">Low                                           </t>
  </si>
  <si>
    <t>2 - Low Risk</t>
  </si>
  <si>
    <t xml:space="preserve">Moderate                                 </t>
  </si>
  <si>
    <t>3 - Moderate Risk (low-moderate)</t>
  </si>
  <si>
    <t>4 - Moderate Risk (high-moderate)</t>
  </si>
  <si>
    <t xml:space="preserve"> High                                            </t>
  </si>
  <si>
    <t xml:space="preserve">Very High                                            </t>
  </si>
  <si>
    <t>5 - High Risk</t>
  </si>
  <si>
    <t xml:space="preserve">High                                            </t>
  </si>
  <si>
    <t>6 - Very High Risk</t>
  </si>
  <si>
    <t>KEY FOR COLOUR DETERMINATION OF OVERALL RISK</t>
  </si>
  <si>
    <t>VERY LOW</t>
  </si>
  <si>
    <r>
      <t xml:space="preserve">Overall risk of transmission and further spread of COVID-19 in relation to the mass gathering is considered </t>
    </r>
    <r>
      <rPr>
        <b/>
        <u/>
        <sz val="11"/>
        <color rgb="FF000000"/>
        <rFont val="Calibri (Body)"/>
      </rPr>
      <t>very low</t>
    </r>
    <r>
      <rPr>
        <b/>
        <sz val="11"/>
        <color rgb="FF000000"/>
        <rFont val="Calibri"/>
        <family val="2"/>
        <scheme val="minor"/>
      </rPr>
      <t>.</t>
    </r>
  </si>
  <si>
    <t>LOW</t>
  </si>
  <si>
    <r>
      <t xml:space="preserve">Overall risk of transmission and further spread of COVID-19 in relation to the mass gathering is considered </t>
    </r>
    <r>
      <rPr>
        <b/>
        <u/>
        <sz val="11"/>
        <color rgb="FF000000"/>
        <rFont val="Calibri (Body)"/>
      </rPr>
      <t>low</t>
    </r>
    <r>
      <rPr>
        <b/>
        <sz val="11"/>
        <color rgb="FF000000"/>
        <rFont val="Calibri (Body)"/>
      </rPr>
      <t>. R</t>
    </r>
    <r>
      <rPr>
        <b/>
        <sz val="11"/>
        <color rgb="FF000000"/>
        <rFont val="Calibri"/>
        <family val="2"/>
        <scheme val="minor"/>
      </rPr>
      <t>ecommend checking whether mitigation measures can be strengthened.</t>
    </r>
  </si>
  <si>
    <t>MODERATE</t>
  </si>
  <si>
    <r>
      <t xml:space="preserve">Overall risk of transmission and further spread of COVID-19 in relation to the mass gathering is considered </t>
    </r>
    <r>
      <rPr>
        <b/>
        <u/>
        <sz val="11"/>
        <color rgb="FF000000"/>
        <rFont val="Calibri (Body)"/>
      </rPr>
      <t>moderate</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family val="2"/>
        <scheme val="minor"/>
      </rPr>
      <t xml:space="preserve"> efforts to improve mitigation measures or reduce risk of transmission (decrease risk assessment score). </t>
    </r>
  </si>
  <si>
    <t>HIGH</t>
  </si>
  <si>
    <r>
      <t xml:space="preserve">Overall risk of transmission and further spread of COVID-19 in relation to the mass gathering is consdiered </t>
    </r>
    <r>
      <rPr>
        <b/>
        <u/>
        <sz val="11"/>
        <color rgb="FF000000"/>
        <rFont val="Calibri (Body)"/>
      </rPr>
      <t>high</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Body)"/>
      </rPr>
      <t xml:space="preserve"> efforts to improve </t>
    </r>
    <r>
      <rPr>
        <b/>
        <u/>
        <sz val="11"/>
        <color rgb="FF000000"/>
        <rFont val="Calibri (Body)"/>
      </rPr>
      <t>both</t>
    </r>
    <r>
      <rPr>
        <b/>
        <sz val="11"/>
        <color rgb="FF000000"/>
        <rFont val="Calibri (Body)"/>
      </rPr>
      <t xml:space="preserve"> mitigation measures and reduce risk of transmission (decrease risk assessment score). </t>
    </r>
  </si>
  <si>
    <t>VERY HIGH</t>
  </si>
  <si>
    <r>
      <t xml:space="preserve">Overall risk of transmission and further spread of COVID-19 in relation to the mass gathering is considered </t>
    </r>
    <r>
      <rPr>
        <b/>
        <u/>
        <sz val="11"/>
        <color rgb="FF000000"/>
        <rFont val="Calibri (Body)"/>
      </rPr>
      <t>very high</t>
    </r>
    <r>
      <rPr>
        <b/>
        <sz val="11"/>
        <color rgb="FF000000"/>
        <rFont val="Calibri"/>
        <family val="2"/>
        <scheme val="minor"/>
      </rPr>
      <t>.</t>
    </r>
  </si>
  <si>
    <r>
      <rPr>
        <b/>
        <sz val="28"/>
        <color theme="1"/>
        <rFont val="Calibri Light"/>
        <family val="2"/>
      </rPr>
      <t>Guidance for the use of the WHO Mass Gathering Sports Addendum Risk Assessment tools in the context of COVID-19</t>
    </r>
    <r>
      <rPr>
        <sz val="28"/>
        <color rgb="FF00B0F0"/>
        <rFont val="Calibri Light"/>
        <family val="2"/>
      </rPr>
      <t xml:space="preserve">
</t>
    </r>
    <r>
      <rPr>
        <sz val="12"/>
        <color theme="1"/>
        <rFont val="Calibri Light"/>
        <family val="2"/>
      </rPr>
      <t xml:space="preserve">Guidance for organizers of sports events planning mass gatherings during the current outbreak of COVID-19
</t>
    </r>
    <r>
      <rPr>
        <sz val="28"/>
        <color rgb="FF00B0F0"/>
        <rFont val="Calibri Light"/>
        <family val="2"/>
      </rPr>
      <t xml:space="preserve">
</t>
    </r>
    <r>
      <rPr>
        <sz val="14"/>
        <color theme="1"/>
        <rFont val="Calibri Light"/>
        <family val="2"/>
      </rPr>
      <t xml:space="preserve">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
This tool includes all factors from the general WHO risk assessment and mitigation checklist for mass gatherings as well as additional factors relating to sporting events, to enable event organizers to determine a more accurate overall risk score. 
The following risk assessment and mitigation checklist should be used in conjunction with the WHO Mass Gathering Sports Addendum Guidelines.
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 
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
</t>
    </r>
    <r>
      <rPr>
        <i/>
        <sz val="14"/>
        <color theme="1"/>
        <rFont val="Calibri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
If movement restrictions and further national measures have been established in the country, the WHO RA does not apply.
However, when the process of re-opening/conducting mass gatherings is being considered post movement restrictions, it will be key to ensure any decisions are based on a risk assessment, such as the WHO Mass gatherings COVID-19 risk assessment.
</t>
    </r>
  </si>
  <si>
    <t>Will the event be held in multiple venues/cities/regions/countries?</t>
  </si>
  <si>
    <t>Will the event include non-local/international participants (athletes and spectators) from areas that have documented active local transmission of COVID-19 (community spread)?</t>
  </si>
  <si>
    <t>Will the event include a significant number of participants (athletes or spectators) at higher risk of severe COVID-19 disease (e.g., some athletes with disabilities, people with underlying health conditions)?</t>
  </si>
  <si>
    <t>Analyse globale de risque</t>
  </si>
  <si>
    <t xml:space="preserve">Très faible                       </t>
  </si>
  <si>
    <t xml:space="preserve">Faible                                </t>
  </si>
  <si>
    <t xml:space="preserve">Modéré                            </t>
  </si>
  <si>
    <t>Elevé</t>
  </si>
  <si>
    <t>Très élevé</t>
  </si>
  <si>
    <t>Plan d'atténuation des risques assez bien préparé                                      (51-75)</t>
  </si>
  <si>
    <t>Plan d'atténuation des risques assez mal préparé                                     (26-50)</t>
  </si>
  <si>
    <t>Plan d'atténuation des risques très mal préparé                                     (26-50)</t>
  </si>
  <si>
    <t>Plan d'atténuation des risques très bien préparé                                     (76-100)</t>
  </si>
  <si>
    <t>SIGNIFICATION DES CODES COULEUR</t>
  </si>
  <si>
    <t>TRES FAIBLE</t>
  </si>
  <si>
    <t>FAIBLE</t>
  </si>
  <si>
    <t>MODERE</t>
  </si>
  <si>
    <t>ELEVE</t>
  </si>
  <si>
    <t>TRES ELEVE</t>
  </si>
  <si>
    <t>Risque global très faible de transmission et d'extension de la pandémie de COVID-19 lié à l'événement sportif.</t>
  </si>
  <si>
    <t xml:space="preserve">Risque global modéré de transmission et d'extension de la pandémie de COVID-19 lié à l'événement sportif. On recommande de fournir des efforts significatifs afin d'améliorer l'atténuation de risque. </t>
  </si>
  <si>
    <t xml:space="preserve">Risque global très élevé de transmission et d'extension de la pandémie de COVID-19 lié à l'événement sportif. </t>
  </si>
  <si>
    <t>0 - Négligeable</t>
  </si>
  <si>
    <t>1 - Très faibles risques</t>
  </si>
  <si>
    <t>2 - Faibles risques</t>
  </si>
  <si>
    <t>3 - Risques modérés</t>
  </si>
  <si>
    <t>4 - Risques moderés (élevés)</t>
  </si>
  <si>
    <t>5 - Risques élevés</t>
  </si>
  <si>
    <t>6 - Risques très élevés</t>
  </si>
  <si>
    <t>Risque global faible de transmission et d'extension de la pandémie de COVID-19 lié à l'événement sportif. Evaluer les possibilités d'améliorer l'atténuation des risques.</t>
  </si>
  <si>
    <t xml:space="preserve">Risque global élevé de transmission et d'extension de la pandémie de COVID-19 lié à l'événement sportif. On recommande de fournir des efforts significatifs afin d'améliorer à la fois le score total COVID et les mesures d'atténuation de risque. </t>
  </si>
  <si>
    <t>Specific risk of COVID-19</t>
  </si>
  <si>
    <t>Risk assessment related to COVID-19</t>
  </si>
  <si>
    <r>
      <t>Have the relevant organizers been informed about the</t>
    </r>
    <r>
      <rPr>
        <b/>
        <sz val="11"/>
        <color theme="1"/>
        <rFont val="Calibri"/>
        <family val="2"/>
        <charset val="204"/>
        <scheme val="minor"/>
      </rPr>
      <t xml:space="preserve"> latest available guidance on the COVID-19 outbreak</t>
    </r>
    <r>
      <rPr>
        <sz val="11"/>
        <color theme="1"/>
        <rFont val="Calibri"/>
        <family val="2"/>
        <charset val="204"/>
        <scheme val="minor"/>
      </rPr>
      <t xml:space="preserve"> (official web resources available from WHO and local public health authorities)? </t>
    </r>
  </si>
  <si>
    <r>
      <t>Are organiz</t>
    </r>
    <r>
      <rPr>
        <sz val="11"/>
        <color theme="1"/>
        <rFont val="Calibri"/>
        <family val="2"/>
        <charset val="204"/>
        <scheme val="minor"/>
      </rPr>
      <t xml:space="preserve">ers aware of global and local daily situation reports as provided by WHO or local </t>
    </r>
    <r>
      <rPr>
        <sz val="11"/>
        <color theme="1"/>
        <rFont val="Calibri"/>
        <family val="2"/>
        <charset val="204"/>
        <scheme val="minor"/>
      </rPr>
      <t>public health authorities?</t>
    </r>
  </si>
  <si>
    <r>
      <t>Is there</t>
    </r>
    <r>
      <rPr>
        <sz val="11"/>
        <color theme="1"/>
        <rFont val="Calibri"/>
        <family val="2"/>
        <charset val="204"/>
        <scheme val="minor"/>
      </rPr>
      <t xml:space="preserve"> a COVID-19 Coordinator in the organizing committee with defined roles and responsibilities, coordinating the health preparedness and response planning for the outbreak?</t>
    </r>
  </si>
  <si>
    <r>
      <t>Do t</t>
    </r>
    <r>
      <rPr>
        <sz val="11"/>
        <color theme="1"/>
        <rFont val="Calibri"/>
        <family val="2"/>
        <charset val="204"/>
        <scheme val="minor"/>
      </rPr>
      <t>he organizers understand the risks and transmission routes of COVID-19, the steps that event attendees can take to limit spread, the recognized best practices (including respiratory etiquette, hand hygiene, physical distancing, etc.)?</t>
    </r>
  </si>
  <si>
    <t xml:space="preserve">Has the organizer requested support from local public health authorities? </t>
  </si>
  <si>
    <t>Is wearing a face mask required for riders, except during training, warm-up and races?</t>
  </si>
  <si>
    <t>Is wearing a face mask required for spectators and all organizing staff?</t>
  </si>
  <si>
    <r>
      <t>Is there a procedure for ath</t>
    </r>
    <r>
      <rPr>
        <sz val="11"/>
        <color theme="1"/>
        <rFont val="Calibri"/>
        <family val="2"/>
        <charset val="204"/>
        <scheme val="minor"/>
      </rPr>
      <t>letes or spectators to clearly identify whom to contact and how to do so if they or other event participants feel unwell?</t>
    </r>
  </si>
  <si>
    <t>Are there transporation services with trained medical professionals available to transport critically ill patients with severe acute respiratory infections to a hospital or to evacuate them from the host country, if necessary?</t>
  </si>
  <si>
    <r>
      <t>Is the</t>
    </r>
    <r>
      <rPr>
        <sz val="11"/>
        <color theme="1"/>
        <rFont val="Calibri"/>
        <family val="2"/>
        <charset val="204"/>
        <scheme val="minor"/>
      </rPr>
      <t>re an established mechanism for collaboration and coordination between the health and security sectors, which is considered as crucial?</t>
    </r>
  </si>
  <si>
    <r>
      <t>H</t>
    </r>
    <r>
      <rPr>
        <sz val="11"/>
        <color theme="1"/>
        <rFont val="Calibri"/>
        <family val="2"/>
        <charset val="204"/>
        <scheme val="minor"/>
      </rPr>
      <t>as public health advice on clinical features of COVID-19, preventive measures, especially respiratory etiquette, hand hygiene practice</t>
    </r>
    <r>
      <rPr>
        <sz val="11"/>
        <color theme="1"/>
        <rFont val="Calibri"/>
        <family val="2"/>
        <charset val="204"/>
        <scheme val="minor"/>
      </rPr>
      <t>s, and physical distancing, been shared with all staff involved in the event, athletes, journalists and the public?</t>
    </r>
  </si>
  <si>
    <t>Will the athletes be separated from other groups, such as officials, support staff and spectators, to limit transmission?</t>
  </si>
  <si>
    <t>Do these measures include a dedicated medical questionnaire?</t>
  </si>
  <si>
    <t>Is the arrangement of the accommodation adequate to maintain physical distance (hotel rooms away from tourists, independent dining rooms, reserved for riders)</t>
  </si>
  <si>
    <t>Are there measures in place to limit the sharing of equipment, water bottles, towels, etc.?</t>
  </si>
  <si>
    <t>Will athletes be given closed containers to allow for the safe disposal or storing of all hygienic materials (e.g. tissues, towels, etc.)?</t>
  </si>
  <si>
    <t>Please, refer to the UCI Protocol for a clear definition of "community spread"</t>
  </si>
  <si>
    <t>Will the event include conditions that could increase the risk of spread for COVID-19 (e.g. mass start or mass arrival, unavoidable contact or limited distancing measures)?</t>
  </si>
  <si>
    <t>Checklist of mitigation measures for COVID-19 prevention</t>
  </si>
  <si>
    <t>Has a COVID-doctor been designated to coordinate the management of COVID-19 suspected cases during the event?</t>
  </si>
  <si>
    <t>Have the organizers of the track cycling event acquired the following supplies to help reduce the risk of transmission of COVID-19?</t>
  </si>
  <si>
    <t>Is there a procedure on who to contact in the host country to report suspected cases and request testing and epidemiological investigations?</t>
  </si>
  <si>
    <t>Has a cleaning program been developed to ensure that the site is clean and hygienic (including regularly wiping surfaces and any equipment with disinfectant, before, during and after the event)?</t>
  </si>
  <si>
    <t>Is there a decision-making authority/body and an agreed procedure to modify, restrict, postpone or cancel the event, related to the evolving COVID-19 outbreak?</t>
  </si>
  <si>
    <t>Is there a person designated to lead media activities in coordination with the UCI, in order to manage external communications with the media and the general public? (If yes, please identify the spokesperson in the comments)</t>
  </si>
  <si>
    <t>Is coordination in place with major official media channels and social media sites such as Twitter, Facebook and Instagram to provide targeted messages from the organizers (including messages to counter fake news and rumors )?</t>
  </si>
  <si>
    <t>Has information on the at-risk populations been provided to organisation members and the public so they may make an informed decision on their attendance based on their personal risks?</t>
  </si>
  <si>
    <t>Do surge arrangements include stockpiles of equipment (e.g. personal protective equipment, etc.)</t>
  </si>
  <si>
    <t>Do surge arrangements include training of extra staff?</t>
  </si>
  <si>
    <t>Does the medical response plan include a protocol allowing the organizers to inform all participants of a possible exposure to COVID-19 in the event of suspected or confirmed cases having attended the event?</t>
  </si>
  <si>
    <t>Is a viral diagnostic test mandatory to participate in the event? comments the type of viral diagnostic test used.</t>
  </si>
  <si>
    <t>Will there be daily health checks for the different categories of staff (organizational staff, volunteers, journalists, photographers, etc.) having access to accreditated areas?</t>
  </si>
  <si>
    <t>Has the VIP area been adapted to the situation, with in particular a strict obligation to wear a mask (apart from food and beverage consumption)?</t>
  </si>
  <si>
    <t>Are separate routes organised for entry and exit to the velodrome itself; the infield area and spectator areas?</t>
  </si>
  <si>
    <t>Are changing/locker rooms closed for riders?</t>
  </si>
  <si>
    <t>Are the teams made aware of the daily health checks of the riders? They are under the responsibility of the team doctor (present or remotely).</t>
  </si>
  <si>
    <t>Has the access of riders and staff members to the infield been limited as much as possible? (restrict the number of people allowed in the infield by race time, maintain a safe distance between team boxes, maintain a physical distance and wear a mask for all people present in the infield).</t>
  </si>
  <si>
    <t>Has an external warm-up and active recovery area (naturally ventilated or largely naturally ventilated) been organised?</t>
  </si>
  <si>
    <t>Has a contingency medical response plan for COVID-19 been developed for this cycling event, including the management of suspected COVID-19 cases?</t>
  </si>
  <si>
    <t>Are the awards ceremonies adapted, according to the UCI recommendations?</t>
  </si>
  <si>
    <r>
      <t>Have the event orga</t>
    </r>
    <r>
      <rPr>
        <sz val="11"/>
        <color theme="1"/>
        <rFont val="Calibri"/>
        <family val="2"/>
        <charset val="204"/>
        <scheme val="minor"/>
      </rPr>
      <t xml:space="preserve">nizers and staff undergone training and exercises on personal safety </t>
    </r>
    <r>
      <rPr>
        <sz val="11"/>
        <color theme="1"/>
        <rFont val="Calibri"/>
        <family val="2"/>
        <charset val="204"/>
        <scheme val="minor"/>
      </rPr>
      <t>procedures and emergency mitigation measures (including those specifically listed in this checklist)?</t>
    </r>
  </si>
  <si>
    <t>Total mitigation score</t>
  </si>
  <si>
    <t>Very prepared to mitigate COVID-19 impacts                                     (76-100)</t>
  </si>
  <si>
    <t>Somewhat prepared to mitigate COVID-19 impacts                                      (51-75)</t>
  </si>
  <si>
    <t>Somewhat unprepared to mitigate COVID-19 impacts                                     (26-50)</t>
  </si>
  <si>
    <t>Very unprepared to mitigate COVID-19 impacts                                      (0-25)</t>
  </si>
  <si>
    <t xml:space="preserve">The decision matrix takes the risk score and the mitigation score to provide a colour determination. This colour determination identifies the total risk of transmission and further spread of COVID-19 in relation to the Track event. The "Colour Determination" key below the decision matrix describes the total risk for each colour. </t>
  </si>
  <si>
    <t>Track event overall risk score</t>
  </si>
  <si>
    <t>Are there isolation rooms available in the hotels, according to the UCI guidelines?</t>
  </si>
  <si>
    <t>Have the teams been made aware of health checks before arriving on site?</t>
  </si>
  <si>
    <t>Has the media center been adapted to the situation? (according to the recommendations of the UCI protocol)?</t>
  </si>
  <si>
    <t>Has spectator access been restricted?
- in covered velodromes, according to the limits imposed by the health authorities for closed areas
- in open velodromes, according to the limits imposed by the health authorities for outdoor events</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</si>
</sst>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sz val="10"/>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u/>
      <sz val="11"/>
      <color rgb="FF000000"/>
      <name val="Calibri (Body)"/>
    </font>
    <font>
      <b/>
      <sz val="20"/>
      <color theme="1"/>
      <name val="Calibri"/>
      <family val="2"/>
      <scheme val="minor"/>
    </font>
    <font>
      <b/>
      <sz val="28"/>
      <color theme="1"/>
      <name val="Calibri Light"/>
      <family val="2"/>
    </font>
    <font>
      <b/>
      <sz val="11"/>
      <color rgb="FF000000"/>
      <name val="Calibri (Body)"/>
    </font>
    <font>
      <sz val="11"/>
      <color rgb="FF00B050"/>
      <name val="Calibri"/>
      <family val="2"/>
      <scheme val="minor"/>
    </font>
    <font>
      <sz val="11"/>
      <color rgb="FF00B050"/>
      <name val="Calibri"/>
      <family val="2"/>
      <charset val="204"/>
      <scheme val="minor"/>
    </font>
    <font>
      <sz val="14"/>
      <color rgb="FFFF0000"/>
      <name val="Calibri"/>
      <family val="2"/>
      <scheme val="minor"/>
    </font>
    <font>
      <sz val="11"/>
      <name val="Calibri"/>
      <family val="2"/>
      <scheme val="minor"/>
    </font>
    <font>
      <u/>
      <sz val="11"/>
      <color theme="10"/>
      <name val="Calibri"/>
      <family val="2"/>
      <charset val="204"/>
      <scheme val="minor"/>
    </font>
    <font>
      <u/>
      <sz val="11"/>
      <color theme="11"/>
      <name val="Calibri"/>
      <family val="2"/>
      <charset val="204"/>
      <scheme val="minor"/>
    </font>
    <font>
      <sz val="20"/>
      <color theme="1"/>
      <name val="Calibri"/>
      <scheme val="minor"/>
    </font>
    <font>
      <sz val="16"/>
      <name val="Calibri"/>
      <scheme val="minor"/>
    </font>
    <font>
      <sz val="16"/>
      <color rgb="FF0000FF"/>
      <name val="Calibri"/>
      <scheme val="minor"/>
    </font>
    <font>
      <sz val="12"/>
      <color rgb="FF000000"/>
      <name val="Calibri"/>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s>
  <borders count="4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rgb="FF000000"/>
      </right>
      <top style="medium">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style="medium">
        <color auto="1"/>
      </left>
      <right style="thin">
        <color auto="1"/>
      </right>
      <top/>
      <bottom style="medium">
        <color auto="1"/>
      </bottom>
      <diagonal/>
    </border>
  </borders>
  <cellStyleXfs count="97">
    <xf numFmtId="0" fontId="0"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67">
    <xf numFmtId="0" fontId="0" fillId="0" borderId="0" xfId="0"/>
    <xf numFmtId="0" fontId="0" fillId="0" borderId="0" xfId="0" applyAlignment="1">
      <alignment wrapText="1"/>
    </xf>
    <xf numFmtId="0" fontId="0" fillId="0" borderId="0" xfId="0" applyBorder="1" applyAlignment="1">
      <alignment horizontal="left" wrapText="1"/>
    </xf>
    <xf numFmtId="0" fontId="6" fillId="0" borderId="0" xfId="0" applyFont="1" applyBorder="1" applyAlignment="1">
      <alignment vertical="top" wrapText="1"/>
    </xf>
    <xf numFmtId="0" fontId="8" fillId="0" borderId="0" xfId="0" applyFont="1" applyFill="1" applyBorder="1" applyAlignment="1">
      <alignment vertical="top" wrapText="1"/>
    </xf>
    <xf numFmtId="0" fontId="6" fillId="0" borderId="0" xfId="0" applyFont="1" applyFill="1" applyBorder="1" applyAlignment="1">
      <alignment vertical="top" wrapText="1"/>
    </xf>
    <xf numFmtId="0" fontId="13" fillId="0" borderId="0" xfId="0" applyFont="1" applyBorder="1" applyAlignment="1">
      <alignment horizontal="left" wrapText="1"/>
    </xf>
    <xf numFmtId="0" fontId="13" fillId="0" borderId="0" xfId="0" applyFont="1" applyAlignment="1">
      <alignment wrapText="1"/>
    </xf>
    <xf numFmtId="0" fontId="10" fillId="6" borderId="7" xfId="0" applyFont="1" applyFill="1" applyBorder="1" applyAlignment="1">
      <alignment wrapText="1"/>
    </xf>
    <xf numFmtId="0" fontId="4" fillId="0" borderId="3" xfId="0" applyFont="1" applyBorder="1" applyAlignment="1">
      <alignment horizontal="left" vertical="center" wrapText="1"/>
    </xf>
    <xf numFmtId="0" fontId="13"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28" xfId="0" applyBorder="1" applyAlignment="1">
      <alignment wrapText="1"/>
    </xf>
    <xf numFmtId="0" fontId="2" fillId="0" borderId="28" xfId="0" applyFont="1" applyBorder="1" applyAlignment="1">
      <alignment horizontal="center" vertical="top" wrapText="1"/>
    </xf>
    <xf numFmtId="0" fontId="0" fillId="0" borderId="0" xfId="0" applyBorder="1" applyAlignment="1">
      <alignment wrapText="1"/>
    </xf>
    <xf numFmtId="0" fontId="0" fillId="0" borderId="31" xfId="0" applyBorder="1" applyAlignment="1">
      <alignment wrapText="1"/>
    </xf>
    <xf numFmtId="0" fontId="0" fillId="0" borderId="30" xfId="0" applyBorder="1" applyAlignment="1">
      <alignment wrapText="1"/>
    </xf>
    <xf numFmtId="0" fontId="0" fillId="0" borderId="30" xfId="0" applyBorder="1" applyAlignment="1">
      <alignment vertical="center" wrapText="1"/>
    </xf>
    <xf numFmtId="0" fontId="1" fillId="0" borderId="16" xfId="0" applyFont="1" applyBorder="1" applyAlignment="1">
      <alignment horizontal="left" vertical="center" wrapText="1"/>
    </xf>
    <xf numFmtId="0" fontId="0" fillId="0" borderId="0" xfId="0" applyAlignment="1">
      <alignment horizontal="left" vertical="center" wrapText="1"/>
    </xf>
    <xf numFmtId="0" fontId="1" fillId="0" borderId="21" xfId="0" applyFont="1" applyBorder="1" applyAlignment="1">
      <alignment vertical="center" wrapText="1"/>
    </xf>
    <xf numFmtId="0" fontId="1" fillId="0" borderId="27" xfId="0" applyFont="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Border="1" applyAlignment="1">
      <alignment horizontal="center" wrapText="1"/>
    </xf>
    <xf numFmtId="0" fontId="16" fillId="2" borderId="19"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4" fillId="0" borderId="37" xfId="0" applyFont="1" applyBorder="1" applyAlignment="1">
      <alignment horizontal="left" vertical="center" wrapText="1"/>
    </xf>
    <xf numFmtId="0" fontId="4" fillId="0" borderId="1" xfId="0" applyFont="1" applyBorder="1" applyAlignment="1">
      <alignment horizontal="left" vertical="center" wrapText="1"/>
    </xf>
    <xf numFmtId="0" fontId="16" fillId="2" borderId="38"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0" fillId="0" borderId="29" xfId="0" applyBorder="1" applyAlignment="1">
      <alignment wrapText="1"/>
    </xf>
    <xf numFmtId="0" fontId="7" fillId="0" borderId="17" xfId="0" applyFont="1" applyBorder="1" applyAlignment="1">
      <alignment horizontal="center" vertical="center" wrapText="1"/>
    </xf>
    <xf numFmtId="0" fontId="0" fillId="2" borderId="0" xfId="0" applyFill="1"/>
    <xf numFmtId="0" fontId="0" fillId="2" borderId="0" xfId="0" applyFill="1" applyAlignment="1">
      <alignment wrapText="1"/>
    </xf>
    <xf numFmtId="0" fontId="23" fillId="7" borderId="7" xfId="0" applyFont="1" applyFill="1" applyBorder="1" applyAlignment="1">
      <alignment wrapText="1"/>
    </xf>
    <xf numFmtId="0" fontId="3" fillId="0" borderId="0" xfId="0" applyFont="1" applyAlignment="1">
      <alignment wrapText="1"/>
    </xf>
    <xf numFmtId="0" fontId="23" fillId="0" borderId="0" xfId="0" applyFont="1" applyAlignment="1">
      <alignment wrapText="1"/>
    </xf>
    <xf numFmtId="0" fontId="14" fillId="9" borderId="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3" fillId="0" borderId="10" xfId="0" applyFont="1" applyBorder="1" applyAlignment="1">
      <alignment wrapText="1"/>
    </xf>
    <xf numFmtId="0" fontId="14" fillId="13" borderId="4"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7" fillId="0" borderId="30" xfId="0" applyFont="1" applyBorder="1" applyAlignment="1">
      <alignment horizontal="center" vertical="top" wrapText="1"/>
    </xf>
    <xf numFmtId="0" fontId="16" fillId="2" borderId="43" xfId="0" applyFont="1" applyFill="1" applyBorder="1" applyAlignment="1">
      <alignment horizontal="center" vertical="center" wrapText="1"/>
    </xf>
    <xf numFmtId="0" fontId="1" fillId="0" borderId="0" xfId="0" applyFont="1" applyBorder="1" applyAlignment="1">
      <alignment horizontal="left" vertical="center"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2" fillId="0" borderId="8" xfId="0" applyFont="1" applyBorder="1" applyAlignment="1">
      <alignment vertical="center" wrapText="1"/>
    </xf>
    <xf numFmtId="0" fontId="16" fillId="2" borderId="14" xfId="0" applyFont="1" applyFill="1" applyBorder="1" applyAlignment="1">
      <alignment horizontal="center" vertical="center" wrapText="1"/>
    </xf>
    <xf numFmtId="0" fontId="11" fillId="0" borderId="0" xfId="0" applyFont="1" applyBorder="1" applyAlignment="1">
      <alignment horizontal="left"/>
    </xf>
    <xf numFmtId="0" fontId="9" fillId="8" borderId="1" xfId="0" applyFont="1" applyFill="1" applyBorder="1" applyAlignment="1">
      <alignment vertical="center" wrapText="1"/>
    </xf>
    <xf numFmtId="0" fontId="11" fillId="4" borderId="4" xfId="0" applyFont="1" applyFill="1" applyBorder="1" applyAlignment="1">
      <alignment horizontal="center" vertical="center" wrapText="1"/>
    </xf>
    <xf numFmtId="0" fontId="13" fillId="0" borderId="0" xfId="0" applyFont="1" applyAlignment="1">
      <alignment vertical="center" wrapText="1"/>
    </xf>
    <xf numFmtId="0" fontId="0" fillId="0" borderId="0" xfId="0" applyAlignment="1">
      <alignment vertical="center" wrapText="1"/>
    </xf>
    <xf numFmtId="0" fontId="10" fillId="6" borderId="7" xfId="0" applyFont="1" applyFill="1" applyBorder="1" applyAlignment="1">
      <alignment vertical="center" wrapText="1"/>
    </xf>
    <xf numFmtId="0" fontId="11" fillId="6"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4" borderId="2" xfId="0" applyFont="1" applyFill="1" applyBorder="1" applyAlignment="1">
      <alignment vertical="center" wrapText="1"/>
    </xf>
    <xf numFmtId="0" fontId="35" fillId="0" borderId="0" xfId="0" applyFont="1" applyAlignment="1">
      <alignment wrapText="1"/>
    </xf>
    <xf numFmtId="0" fontId="11" fillId="0" borderId="0" xfId="0" applyFont="1" applyBorder="1" applyAlignment="1">
      <alignment horizontal="center" vertical="center"/>
    </xf>
    <xf numFmtId="0" fontId="36" fillId="0" borderId="1" xfId="0" applyFont="1" applyFill="1" applyBorder="1" applyAlignment="1">
      <alignment vertical="center" wrapText="1"/>
    </xf>
    <xf numFmtId="0" fontId="13" fillId="0" borderId="3" xfId="0" applyFont="1" applyFill="1" applyBorder="1" applyAlignment="1">
      <alignment vertical="center" wrapText="1"/>
    </xf>
    <xf numFmtId="0" fontId="26" fillId="0" borderId="0" xfId="0" applyFont="1" applyAlignment="1">
      <alignment horizontal="left" vertical="top" wrapText="1"/>
    </xf>
    <xf numFmtId="0" fontId="0" fillId="0" borderId="14" xfId="0" applyFont="1" applyBorder="1" applyAlignment="1">
      <alignment vertical="center" wrapText="1"/>
    </xf>
    <xf numFmtId="0" fontId="0" fillId="0" borderId="8" xfId="0" applyFont="1" applyBorder="1" applyAlignment="1">
      <alignment vertical="center" wrapText="1"/>
    </xf>
    <xf numFmtId="0" fontId="0" fillId="0" borderId="13" xfId="0" applyFont="1" applyBorder="1" applyAlignment="1">
      <alignment vertical="center" wrapText="1"/>
    </xf>
    <xf numFmtId="0" fontId="0" fillId="0" borderId="34" xfId="0" applyBorder="1" applyAlignment="1">
      <alignment vertical="center" wrapText="1"/>
    </xf>
    <xf numFmtId="0" fontId="0" fillId="0" borderId="8" xfId="0" applyBorder="1" applyAlignment="1">
      <alignment vertical="center" wrapText="1"/>
    </xf>
    <xf numFmtId="0" fontId="5" fillId="0" borderId="33" xfId="0" applyFont="1" applyBorder="1" applyAlignment="1">
      <alignment horizontal="center" vertical="center" wrapText="1"/>
    </xf>
    <xf numFmtId="0" fontId="5" fillId="0" borderId="28" xfId="0" applyFont="1" applyBorder="1" applyAlignment="1">
      <alignment horizontal="center" vertical="center" wrapText="1"/>
    </xf>
    <xf numFmtId="0" fontId="0" fillId="2" borderId="8" xfId="0" applyFill="1" applyBorder="1" applyAlignment="1">
      <alignment vertical="center" wrapText="1"/>
    </xf>
    <xf numFmtId="0" fontId="0" fillId="0" borderId="28" xfId="0" applyBorder="1" applyAlignment="1">
      <alignment vertical="center" wrapText="1"/>
    </xf>
    <xf numFmtId="0" fontId="0" fillId="0" borderId="8" xfId="0" applyBorder="1" applyAlignment="1">
      <alignment horizontal="left" vertical="center"/>
    </xf>
    <xf numFmtId="0" fontId="0" fillId="0" borderId="34" xfId="0" applyBorder="1" applyAlignment="1">
      <alignment horizontal="left" vertical="center" wrapText="1"/>
    </xf>
    <xf numFmtId="0" fontId="7" fillId="0" borderId="8" xfId="0" applyFont="1" applyBorder="1" applyAlignment="1">
      <alignment horizontal="center" vertical="center" wrapText="1"/>
    </xf>
    <xf numFmtId="0" fontId="0" fillId="0" borderId="8" xfId="0" applyBorder="1" applyAlignment="1">
      <alignment horizontal="left" vertical="center" wrapText="1"/>
    </xf>
    <xf numFmtId="0" fontId="2" fillId="0" borderId="29" xfId="0" applyFont="1" applyBorder="1" applyAlignment="1">
      <alignment horizontal="center" vertical="center" wrapText="1"/>
    </xf>
    <xf numFmtId="0" fontId="0" fillId="0" borderId="8" xfId="0" applyFont="1" applyBorder="1" applyAlignment="1">
      <alignment horizontal="left" vertical="center" wrapText="1"/>
    </xf>
    <xf numFmtId="0" fontId="2" fillId="0" borderId="33" xfId="0" applyFont="1" applyBorder="1" applyAlignment="1">
      <alignment horizontal="center" vertical="top" wrapText="1"/>
    </xf>
    <xf numFmtId="0" fontId="0" fillId="0" borderId="38" xfId="0" applyFont="1" applyBorder="1" applyAlignment="1">
      <alignment vertical="center" wrapText="1"/>
    </xf>
    <xf numFmtId="0" fontId="5" fillId="0" borderId="32" xfId="0" applyFont="1" applyBorder="1" applyAlignment="1">
      <alignment horizontal="center" vertical="top" wrapText="1"/>
    </xf>
    <xf numFmtId="0" fontId="0" fillId="0" borderId="27" xfId="0" applyBorder="1" applyAlignment="1">
      <alignment wrapText="1"/>
    </xf>
    <xf numFmtId="0" fontId="0" fillId="0" borderId="33" xfId="0" applyBorder="1" applyAlignment="1">
      <alignment wrapText="1"/>
    </xf>
    <xf numFmtId="1" fontId="24" fillId="7" borderId="1" xfId="0" applyNumberFormat="1" applyFont="1" applyFill="1" applyBorder="1" applyAlignment="1" applyProtection="1">
      <alignment horizontal="center" vertical="center" wrapText="1"/>
      <protection locked="0"/>
    </xf>
    <xf numFmtId="0" fontId="32" fillId="0" borderId="34" xfId="0" applyFont="1" applyBorder="1" applyAlignment="1">
      <alignment vertical="center" wrapText="1"/>
    </xf>
    <xf numFmtId="0" fontId="32" fillId="0" borderId="0" xfId="0" applyFont="1" applyAlignment="1">
      <alignment wrapText="1"/>
    </xf>
    <xf numFmtId="0" fontId="32" fillId="0" borderId="8" xfId="0" applyFont="1" applyBorder="1" applyAlignment="1">
      <alignment horizontal="left" vertical="center" wrapText="1"/>
    </xf>
    <xf numFmtId="0" fontId="32" fillId="0" borderId="38" xfId="0" applyFont="1"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16" fillId="0" borderId="13" xfId="0" applyFont="1" applyBorder="1" applyAlignment="1">
      <alignment horizontal="center" vertical="center" wrapText="1"/>
    </xf>
    <xf numFmtId="0" fontId="10" fillId="0" borderId="7" xfId="0" applyFont="1" applyBorder="1" applyAlignment="1">
      <alignment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5" borderId="1" xfId="0" applyFont="1" applyFill="1" applyBorder="1" applyAlignment="1">
      <alignment vertical="center" wrapText="1"/>
    </xf>
    <xf numFmtId="1" fontId="10" fillId="5" borderId="4" xfId="0" applyNumberFormat="1" applyFont="1" applyFill="1" applyBorder="1" applyAlignment="1">
      <alignment horizontal="center" vertical="center" wrapText="1"/>
    </xf>
    <xf numFmtId="0" fontId="10" fillId="0" borderId="0" xfId="0" applyFont="1" applyAlignment="1">
      <alignment horizontal="center" vertical="center"/>
    </xf>
    <xf numFmtId="0" fontId="37" fillId="0" borderId="0" xfId="0" applyFont="1" applyBorder="1" applyAlignment="1">
      <alignment horizontal="left" vertical="center"/>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2" borderId="8" xfId="0" applyFont="1" applyFill="1" applyBorder="1" applyAlignment="1">
      <alignment vertical="center" wrapText="1"/>
    </xf>
    <xf numFmtId="0" fontId="38" fillId="0" borderId="0" xfId="0" applyFont="1" applyAlignment="1">
      <alignment horizontal="justify" vertical="center"/>
    </xf>
    <xf numFmtId="0" fontId="16" fillId="2" borderId="13" xfId="0" applyFont="1" applyFill="1" applyBorder="1" applyAlignment="1">
      <alignment horizontal="center" vertical="center" wrapText="1"/>
    </xf>
    <xf numFmtId="0" fontId="0" fillId="0" borderId="31" xfId="0" applyBorder="1" applyAlignment="1">
      <alignment vertical="center" wrapText="1"/>
    </xf>
    <xf numFmtId="0" fontId="9" fillId="0" borderId="5" xfId="0" applyFont="1" applyBorder="1" applyAlignment="1">
      <alignment horizontal="center" vertical="center" wrapText="1"/>
    </xf>
    <xf numFmtId="0" fontId="3" fillId="0" borderId="0" xfId="0" applyFont="1" applyBorder="1" applyAlignment="1">
      <alignment wrapText="1"/>
    </xf>
    <xf numFmtId="0" fontId="23" fillId="0" borderId="0" xfId="0" applyFont="1" applyAlignment="1">
      <alignment horizontal="center" vertical="center" wrapText="1"/>
    </xf>
    <xf numFmtId="0" fontId="11" fillId="0" borderId="7" xfId="0" applyFont="1" applyBorder="1" applyAlignment="1">
      <alignment horizontal="center" vertical="center" wrapText="1"/>
    </xf>
    <xf numFmtId="0" fontId="0" fillId="0" borderId="26" xfId="0" applyBorder="1" applyAlignment="1">
      <alignment horizontal="center" vertical="center" wrapText="1"/>
    </xf>
    <xf numFmtId="0" fontId="0" fillId="0" borderId="4" xfId="0" applyBorder="1" applyAlignment="1">
      <alignment horizontal="center" vertical="center" wrapText="1"/>
    </xf>
    <xf numFmtId="0" fontId="26" fillId="0" borderId="0" xfId="0" applyFont="1" applyAlignment="1">
      <alignment horizontal="center" vertical="center" wrapText="1"/>
    </xf>
    <xf numFmtId="0" fontId="0" fillId="0" borderId="0" xfId="0" applyAlignment="1">
      <alignment horizontal="center" vertical="center" wrapText="1"/>
    </xf>
    <xf numFmtId="0" fontId="1" fillId="0" borderId="16" xfId="0" applyFont="1" applyBorder="1" applyAlignment="1">
      <alignment horizontal="left" vertical="center" wrapText="1"/>
    </xf>
    <xf numFmtId="0" fontId="0" fillId="0" borderId="15" xfId="0" applyBorder="1" applyAlignment="1">
      <alignment horizontal="left" vertical="center" wrapText="1"/>
    </xf>
    <xf numFmtId="0" fontId="0" fillId="0" borderId="44" xfId="0" applyBorder="1" applyAlignment="1">
      <alignment horizontal="left" vertical="center" wrapText="1"/>
    </xf>
    <xf numFmtId="0" fontId="0" fillId="0" borderId="15" xfId="0" applyBorder="1" applyAlignment="1">
      <alignment horizontal="left" vertical="center"/>
    </xf>
    <xf numFmtId="0" fontId="26"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19" fillId="0" borderId="24"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5" fillId="0" borderId="17" xfId="0" applyFont="1" applyBorder="1" applyAlignment="1">
      <alignment horizontal="left" vertical="center" wrapText="1"/>
    </xf>
    <xf numFmtId="0" fontId="15" fillId="0" borderId="19" xfId="0" applyFont="1" applyBorder="1" applyAlignment="1">
      <alignment horizontal="left" vertical="center" wrapText="1"/>
    </xf>
    <xf numFmtId="0" fontId="0" fillId="0" borderId="19" xfId="0" applyBorder="1" applyAlignment="1">
      <alignment vertical="center" wrapText="1"/>
    </xf>
    <xf numFmtId="0" fontId="0" fillId="0" borderId="35" xfId="0" applyBorder="1" applyAlignment="1">
      <alignment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0" fillId="0" borderId="44" xfId="0" applyBorder="1" applyAlignment="1">
      <alignment horizontal="left" vertical="center"/>
    </xf>
    <xf numFmtId="0" fontId="11" fillId="0" borderId="2" xfId="0" applyFont="1" applyBorder="1" applyAlignment="1">
      <alignment horizontal="center" vertical="center" textRotation="90"/>
    </xf>
    <xf numFmtId="0" fontId="0" fillId="0" borderId="37" xfId="0" applyBorder="1" applyAlignment="1">
      <alignment horizontal="center" vertical="center"/>
    </xf>
    <xf numFmtId="0" fontId="0" fillId="0" borderId="3" xfId="0" applyBorder="1" applyAlignment="1">
      <alignment horizontal="center" vertical="center"/>
    </xf>
    <xf numFmtId="0" fontId="11" fillId="0" borderId="26" xfId="0" applyFont="1" applyBorder="1" applyAlignment="1">
      <alignment horizontal="center" wrapText="1"/>
    </xf>
    <xf numFmtId="0" fontId="11" fillId="0" borderId="4" xfId="0" applyFont="1" applyBorder="1" applyAlignment="1">
      <alignment horizontal="center" wrapText="1"/>
    </xf>
    <xf numFmtId="0" fontId="14" fillId="0" borderId="7" xfId="0" applyFont="1" applyBorder="1" applyAlignment="1">
      <alignment vertical="center" wrapText="1"/>
    </xf>
    <xf numFmtId="0" fontId="14" fillId="0" borderId="26" xfId="0" applyFont="1" applyBorder="1" applyAlignment="1">
      <alignment vertical="center" wrapText="1"/>
    </xf>
    <xf numFmtId="0" fontId="14" fillId="0" borderId="4" xfId="0" applyFont="1" applyBorder="1" applyAlignment="1">
      <alignment vertical="center" wrapText="1"/>
    </xf>
    <xf numFmtId="0" fontId="19" fillId="0" borderId="0" xfId="0" applyFont="1" applyAlignment="1">
      <alignment horizontal="left" vertical="center" wrapText="1"/>
    </xf>
    <xf numFmtId="0" fontId="10" fillId="0" borderId="0" xfId="0" applyFont="1" applyAlignment="1">
      <alignment horizontal="left" vertical="center"/>
    </xf>
    <xf numFmtId="0" fontId="23" fillId="0" borderId="7" xfId="0" applyFont="1" applyBorder="1" applyAlignment="1">
      <alignment horizontal="left" vertical="center" wrapText="1"/>
    </xf>
    <xf numFmtId="0" fontId="23" fillId="0" borderId="26" xfId="0" applyFont="1" applyBorder="1" applyAlignment="1">
      <alignment horizontal="left" vertical="center" wrapText="1"/>
    </xf>
    <xf numFmtId="0" fontId="23" fillId="0" borderId="40" xfId="0" applyFont="1" applyBorder="1" applyAlignment="1">
      <alignment horizontal="left" vertical="center" wrapText="1"/>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0" fillId="0" borderId="44" xfId="0" applyFont="1" applyBorder="1" applyAlignment="1">
      <alignment horizontal="left" vertical="center" wrapText="1"/>
    </xf>
    <xf numFmtId="0" fontId="1" fillId="0" borderId="15" xfId="0" applyFont="1" applyBorder="1" applyAlignment="1">
      <alignment horizontal="left" vertical="center" wrapText="1"/>
    </xf>
  </cellXfs>
  <cellStyles count="9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Normal" xfId="0" builtinId="0"/>
  </cellStyles>
  <dxfs count="0"/>
  <tableStyles count="0" defaultTableStyle="TableStyleMedium9" defaultPivotStyle="PivotStyleLight16"/>
  <colors>
    <mruColors>
      <color rgb="FF00B050"/>
      <color rgb="FFA80000"/>
      <color rgb="FFFF9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25"/>
  <sheetViews>
    <sheetView workbookViewId="0">
      <selection activeCell="B3" sqref="B3"/>
    </sheetView>
  </sheetViews>
  <sheetFormatPr baseColWidth="10" defaultColWidth="9.1640625" defaultRowHeight="14" x14ac:dyDescent="0"/>
  <cols>
    <col min="1" max="1" width="9.1640625" style="1"/>
    <col min="2" max="2" width="26.1640625" style="1" customWidth="1"/>
    <col min="3" max="3" width="48.6640625" style="1" customWidth="1"/>
    <col min="4" max="4" width="22.33203125" style="1" customWidth="1"/>
    <col min="5" max="5" width="22.1640625" style="1" customWidth="1"/>
    <col min="6" max="6" width="23" style="1" customWidth="1"/>
    <col min="7" max="7" width="23.83203125" style="1" customWidth="1"/>
    <col min="8" max="8" width="26.5" style="1" customWidth="1"/>
    <col min="9" max="9" width="24.33203125" style="1" customWidth="1"/>
    <col min="10" max="10" width="13.1640625" style="1" customWidth="1"/>
    <col min="11" max="13" width="9.1640625" style="1"/>
    <col min="14" max="14" width="21.5" style="1" customWidth="1"/>
    <col min="15" max="15" width="18.5" style="1" customWidth="1"/>
    <col min="16" max="16" width="20.1640625" style="1" customWidth="1"/>
    <col min="17" max="17" width="16.83203125" style="1" customWidth="1"/>
    <col min="18" max="18" width="22.5" style="1" customWidth="1"/>
    <col min="19" max="20" width="9.1640625" style="1"/>
    <col min="21" max="21" width="40.5" style="1" customWidth="1"/>
    <col min="22" max="16384" width="9.1640625" style="1"/>
  </cols>
  <sheetData>
    <row r="3" spans="3:11" s="78" customFormat="1" ht="43" customHeight="1">
      <c r="C3" s="130" t="s">
        <v>88</v>
      </c>
      <c r="D3" s="131"/>
      <c r="E3" s="131"/>
      <c r="F3" s="82"/>
      <c r="G3" s="82"/>
      <c r="H3" s="82"/>
      <c r="I3" s="82"/>
      <c r="J3" s="82"/>
    </row>
    <row r="4" spans="3:11" ht="15" hidden="1" thickBot="1"/>
    <row r="5" spans="3:11" ht="34" customHeight="1">
      <c r="C5" s="2"/>
      <c r="D5" s="2"/>
      <c r="E5" s="2"/>
      <c r="F5" s="2"/>
      <c r="G5" s="2"/>
      <c r="H5" s="2"/>
      <c r="I5" s="2"/>
      <c r="J5" s="2"/>
    </row>
    <row r="6" spans="3:11" ht="34" customHeight="1" thickBot="1">
      <c r="F6" s="2"/>
      <c r="G6" s="2"/>
      <c r="H6" s="2"/>
      <c r="I6" s="2"/>
      <c r="J6" s="2"/>
    </row>
    <row r="7" spans="3:11" ht="97" customHeight="1" thickBot="1">
      <c r="C7" s="127" t="s">
        <v>0</v>
      </c>
      <c r="D7" s="128"/>
      <c r="E7" s="129"/>
      <c r="F7" s="79"/>
      <c r="G7" s="79"/>
      <c r="H7" s="79"/>
      <c r="I7" s="79"/>
      <c r="J7" s="79"/>
      <c r="K7" s="79"/>
    </row>
    <row r="8" spans="3:11" ht="43" customHeight="1" thickBot="1">
      <c r="C8" s="69"/>
      <c r="D8" s="69"/>
      <c r="E8" s="69"/>
      <c r="F8" s="69"/>
      <c r="G8" s="69"/>
      <c r="H8" s="69"/>
      <c r="I8" s="69"/>
      <c r="J8" s="69"/>
      <c r="K8" s="69"/>
    </row>
    <row r="9" spans="3:11" ht="52" customHeight="1" thickBot="1">
      <c r="C9" s="77" t="s">
        <v>87</v>
      </c>
      <c r="D9" s="71" t="s">
        <v>1</v>
      </c>
      <c r="E9" s="71" t="s">
        <v>2</v>
      </c>
      <c r="F9" s="6"/>
      <c r="G9" s="6"/>
      <c r="H9" s="6"/>
      <c r="I9" s="6"/>
      <c r="J9" s="7"/>
      <c r="K9" s="7"/>
    </row>
    <row r="10" spans="3:11" s="73" customFormat="1" ht="76" customHeight="1" thickBot="1">
      <c r="C10" s="80" t="s">
        <v>3</v>
      </c>
      <c r="D10" s="10"/>
      <c r="E10" s="10">
        <f t="shared" ref="E10:E15" si="0">D10</f>
        <v>0</v>
      </c>
      <c r="F10" s="117" t="s">
        <v>105</v>
      </c>
      <c r="G10" s="76"/>
      <c r="H10" s="76"/>
      <c r="I10" s="76"/>
      <c r="J10" s="72"/>
      <c r="K10" s="72"/>
    </row>
    <row r="11" spans="3:11" s="73" customFormat="1" ht="55" customHeight="1" thickBot="1">
      <c r="C11" s="80" t="s">
        <v>56</v>
      </c>
      <c r="D11" s="10"/>
      <c r="E11" s="10">
        <f t="shared" si="0"/>
        <v>0</v>
      </c>
      <c r="F11" s="76"/>
      <c r="G11" s="76"/>
      <c r="H11" s="76"/>
      <c r="I11" s="76"/>
      <c r="J11" s="72"/>
      <c r="K11" s="72"/>
    </row>
    <row r="12" spans="3:11" s="73" customFormat="1" ht="122" customHeight="1" thickBot="1">
      <c r="C12" s="80" t="s">
        <v>57</v>
      </c>
      <c r="D12" s="10"/>
      <c r="E12" s="10">
        <f t="shared" si="0"/>
        <v>0</v>
      </c>
      <c r="F12" s="76"/>
      <c r="G12" s="76"/>
      <c r="H12" s="76"/>
      <c r="I12" s="76"/>
      <c r="J12" s="72"/>
      <c r="K12" s="72"/>
    </row>
    <row r="13" spans="3:11" s="73" customFormat="1" ht="137" customHeight="1" thickBot="1">
      <c r="C13" s="80" t="s">
        <v>58</v>
      </c>
      <c r="D13" s="10"/>
      <c r="E13" s="10">
        <f t="shared" si="0"/>
        <v>0</v>
      </c>
      <c r="G13" s="76"/>
      <c r="H13" s="76"/>
      <c r="I13" s="76"/>
      <c r="J13" s="72"/>
      <c r="K13" s="72"/>
    </row>
    <row r="14" spans="3:11" s="73" customFormat="1" ht="113" customHeight="1" thickBot="1">
      <c r="C14" s="80" t="s">
        <v>106</v>
      </c>
      <c r="D14" s="10"/>
      <c r="E14" s="10">
        <f t="shared" si="0"/>
        <v>0</v>
      </c>
      <c r="F14" s="76"/>
      <c r="G14" s="76"/>
      <c r="H14" s="76"/>
      <c r="I14" s="76"/>
      <c r="J14" s="72"/>
      <c r="K14" s="72"/>
    </row>
    <row r="15" spans="3:11" s="73" customFormat="1" ht="45" customHeight="1" thickBot="1">
      <c r="C15" s="81" t="s">
        <v>4</v>
      </c>
      <c r="D15" s="10"/>
      <c r="E15" s="10">
        <f t="shared" si="0"/>
        <v>0</v>
      </c>
      <c r="F15" s="72"/>
      <c r="G15" s="72"/>
      <c r="H15" s="72"/>
      <c r="I15" s="72"/>
      <c r="J15" s="72"/>
      <c r="K15" s="72"/>
    </row>
    <row r="16" spans="3:11" s="73" customFormat="1" ht="54.75" customHeight="1" thickBot="1">
      <c r="C16" s="74" t="s">
        <v>5</v>
      </c>
      <c r="D16" s="75"/>
      <c r="E16" s="75">
        <f>SUM(D10:D15)</f>
        <v>0</v>
      </c>
      <c r="F16" s="72" t="s">
        <v>6</v>
      </c>
      <c r="G16" s="72"/>
      <c r="H16" s="72"/>
      <c r="I16" s="72"/>
      <c r="J16" s="72"/>
      <c r="K16" s="72"/>
    </row>
    <row r="17" spans="3:6" ht="15">
      <c r="C17" s="4"/>
      <c r="D17" s="5"/>
      <c r="E17" s="3"/>
      <c r="F17" s="3"/>
    </row>
    <row r="20" spans="3:6" ht="356.25" customHeight="1">
      <c r="C20" s="6"/>
    </row>
    <row r="21" spans="3:6" ht="47.25" customHeight="1"/>
    <row r="22" spans="3:6" ht="47.25" customHeight="1">
      <c r="C22" s="66"/>
    </row>
    <row r="23" spans="3:6" ht="15.75" customHeight="1"/>
    <row r="24" spans="3:6" ht="21" customHeight="1"/>
    <row r="25" spans="3:6" ht="20.25" customHeight="1"/>
  </sheetData>
  <mergeCells count="2">
    <mergeCell ref="C7:E7"/>
    <mergeCell ref="C3:E3"/>
  </mergeCells>
  <conditionalFormatting sqref="C2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D10:D15">
      <formula1>"1,0"</formula1>
    </dataValidation>
  </dataValidation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62"/>
  <sheetViews>
    <sheetView tabSelected="1" showWhiteSpace="0" workbookViewId="0">
      <selection activeCell="E57" sqref="E57"/>
    </sheetView>
  </sheetViews>
  <sheetFormatPr baseColWidth="10" defaultColWidth="9.1640625" defaultRowHeight="15" x14ac:dyDescent="0"/>
  <cols>
    <col min="1" max="1" width="9.1640625" style="1"/>
    <col min="2" max="2" width="18.1640625" style="19" customWidth="1"/>
    <col min="3" max="3" width="78.6640625" style="1" customWidth="1"/>
    <col min="4" max="4" width="24.5" style="29" customWidth="1"/>
    <col min="5" max="5" width="10.6640625" style="29" customWidth="1"/>
    <col min="6" max="6" width="5.83203125" style="29" customWidth="1"/>
    <col min="7" max="7" width="54.6640625" style="1" customWidth="1"/>
    <col min="8" max="8" width="28.6640625" style="1" customWidth="1"/>
    <col min="9" max="16384" width="9.1640625" style="1"/>
  </cols>
  <sheetData>
    <row r="4" spans="2:7" ht="48" customHeight="1">
      <c r="B4" s="136" t="s">
        <v>107</v>
      </c>
      <c r="C4" s="136"/>
      <c r="D4" s="136"/>
      <c r="E4" s="136"/>
      <c r="F4" s="136"/>
      <c r="G4" s="136"/>
    </row>
    <row r="5" spans="2:7" ht="66" customHeight="1">
      <c r="B5" s="137" t="s">
        <v>7</v>
      </c>
      <c r="C5" s="138"/>
      <c r="D5" s="138"/>
      <c r="E5" s="138"/>
      <c r="F5" s="138"/>
      <c r="G5" s="139"/>
    </row>
    <row r="6" spans="2:7" ht="16" thickBot="1"/>
    <row r="7" spans="2:7" ht="61" thickBot="1">
      <c r="B7" s="18" t="s">
        <v>8</v>
      </c>
      <c r="C7" s="20" t="s">
        <v>9</v>
      </c>
      <c r="D7" s="22" t="s">
        <v>10</v>
      </c>
      <c r="E7" s="22" t="s">
        <v>11</v>
      </c>
      <c r="F7" s="23" t="s">
        <v>12</v>
      </c>
      <c r="G7" s="21" t="s">
        <v>13</v>
      </c>
    </row>
    <row r="8" spans="2:7" ht="43" customHeight="1">
      <c r="B8" s="140" t="s">
        <v>14</v>
      </c>
      <c r="C8" s="83" t="s">
        <v>89</v>
      </c>
      <c r="D8" s="60"/>
      <c r="E8" s="27">
        <v>1</v>
      </c>
      <c r="F8" s="27">
        <f t="shared" ref="F8:F34" si="0">D8*E8</f>
        <v>0</v>
      </c>
      <c r="G8" s="61"/>
    </row>
    <row r="9" spans="2:7" ht="43" customHeight="1">
      <c r="B9" s="141"/>
      <c r="C9" s="84" t="s">
        <v>90</v>
      </c>
      <c r="D9" s="34"/>
      <c r="E9" s="25">
        <v>2</v>
      </c>
      <c r="F9" s="25">
        <f t="shared" si="0"/>
        <v>0</v>
      </c>
      <c r="G9" s="12"/>
    </row>
    <row r="10" spans="2:7" ht="57" customHeight="1" thickBot="1">
      <c r="B10" s="142"/>
      <c r="C10" s="85" t="s">
        <v>92</v>
      </c>
      <c r="D10" s="58"/>
      <c r="E10" s="26">
        <v>1</v>
      </c>
      <c r="F10" s="26">
        <f t="shared" si="0"/>
        <v>0</v>
      </c>
      <c r="G10" s="15"/>
    </row>
    <row r="11" spans="2:7" ht="43" customHeight="1">
      <c r="B11" s="132" t="s">
        <v>15</v>
      </c>
      <c r="C11" s="87" t="s">
        <v>91</v>
      </c>
      <c r="D11" s="32"/>
      <c r="E11" s="33">
        <v>4</v>
      </c>
      <c r="F11" s="33">
        <f t="shared" ref="F11:F12" si="1">D11*E11</f>
        <v>0</v>
      </c>
      <c r="G11" s="88"/>
    </row>
    <row r="12" spans="2:7" ht="43" customHeight="1">
      <c r="B12" s="135"/>
      <c r="C12" s="87" t="s">
        <v>108</v>
      </c>
      <c r="D12" s="24"/>
      <c r="E12" s="25">
        <v>3</v>
      </c>
      <c r="F12" s="25">
        <f t="shared" si="1"/>
        <v>0</v>
      </c>
      <c r="G12" s="88"/>
    </row>
    <row r="13" spans="2:7" ht="43" customHeight="1">
      <c r="B13" s="135"/>
      <c r="C13" s="86" t="s">
        <v>127</v>
      </c>
      <c r="D13" s="32"/>
      <c r="E13" s="33">
        <v>4</v>
      </c>
      <c r="F13" s="33">
        <f t="shared" ref="F13" si="2">D13*E13</f>
        <v>0</v>
      </c>
      <c r="G13" s="89"/>
    </row>
    <row r="14" spans="2:7" ht="43" customHeight="1">
      <c r="B14" s="135"/>
      <c r="C14" s="90" t="s">
        <v>93</v>
      </c>
      <c r="D14" s="24"/>
      <c r="E14" s="31">
        <v>3</v>
      </c>
      <c r="F14" s="25">
        <f t="shared" si="0"/>
        <v>0</v>
      </c>
      <c r="G14" s="91"/>
    </row>
    <row r="15" spans="2:7" ht="31.25" customHeight="1">
      <c r="B15" s="135"/>
      <c r="C15" s="143" t="s">
        <v>109</v>
      </c>
      <c r="D15" s="144"/>
      <c r="E15" s="144"/>
      <c r="F15" s="145"/>
      <c r="G15" s="146"/>
    </row>
    <row r="16" spans="2:7" ht="43" customHeight="1">
      <c r="B16" s="135"/>
      <c r="C16" s="92" t="s">
        <v>16</v>
      </c>
      <c r="D16" s="34"/>
      <c r="E16" s="25">
        <v>3</v>
      </c>
      <c r="F16" s="25">
        <f t="shared" ref="F16" si="3">D16*E16</f>
        <v>0</v>
      </c>
      <c r="G16" s="12"/>
    </row>
    <row r="17" spans="2:9" ht="43" customHeight="1">
      <c r="B17" s="135"/>
      <c r="C17" s="92" t="s">
        <v>94</v>
      </c>
      <c r="D17" s="34"/>
      <c r="E17" s="25">
        <v>3</v>
      </c>
      <c r="F17" s="25">
        <f t="shared" ref="F17" si="4">D17*E17</f>
        <v>0</v>
      </c>
      <c r="G17" s="13"/>
    </row>
    <row r="18" spans="2:9" ht="43" customHeight="1">
      <c r="B18" s="135"/>
      <c r="C18" s="92" t="s">
        <v>95</v>
      </c>
      <c r="D18" s="34"/>
      <c r="E18" s="25">
        <v>3</v>
      </c>
      <c r="F18" s="25">
        <f t="shared" si="0"/>
        <v>0</v>
      </c>
      <c r="G18" s="12"/>
    </row>
    <row r="19" spans="2:9" ht="57" customHeight="1">
      <c r="B19" s="135"/>
      <c r="C19" s="93" t="s">
        <v>17</v>
      </c>
      <c r="D19" s="24"/>
      <c r="E19" s="25">
        <v>3</v>
      </c>
      <c r="F19" s="25">
        <f t="shared" si="0"/>
        <v>0</v>
      </c>
      <c r="G19" s="12"/>
    </row>
    <row r="20" spans="2:9" ht="43" customHeight="1">
      <c r="B20" s="135"/>
      <c r="C20" s="92" t="s">
        <v>18</v>
      </c>
      <c r="D20" s="24"/>
      <c r="E20" s="25">
        <v>3</v>
      </c>
      <c r="F20" s="25">
        <f t="shared" si="0"/>
        <v>0</v>
      </c>
      <c r="G20" s="12"/>
    </row>
    <row r="21" spans="2:9" ht="30" customHeight="1">
      <c r="B21" s="135"/>
      <c r="C21" s="147" t="s">
        <v>19</v>
      </c>
      <c r="D21" s="148"/>
      <c r="E21" s="148"/>
      <c r="F21" s="145"/>
      <c r="G21" s="146"/>
    </row>
    <row r="22" spans="2:9" ht="43" customHeight="1">
      <c r="B22" s="135"/>
      <c r="C22" s="97" t="s">
        <v>96</v>
      </c>
      <c r="D22" s="94"/>
      <c r="E22" s="94">
        <v>2</v>
      </c>
      <c r="F22" s="25">
        <f t="shared" si="0"/>
        <v>0</v>
      </c>
      <c r="G22" s="91"/>
    </row>
    <row r="23" spans="2:9" ht="43" customHeight="1">
      <c r="B23" s="135"/>
      <c r="C23" s="97" t="s">
        <v>110</v>
      </c>
      <c r="D23" s="94"/>
      <c r="E23" s="41">
        <v>3</v>
      </c>
      <c r="F23" s="25">
        <f t="shared" si="0"/>
        <v>0</v>
      </c>
      <c r="G23" s="91"/>
    </row>
    <row r="24" spans="2:9" ht="43" customHeight="1">
      <c r="B24" s="135"/>
      <c r="C24" s="95" t="s">
        <v>137</v>
      </c>
      <c r="D24" s="24"/>
      <c r="E24" s="25">
        <v>3</v>
      </c>
      <c r="F24" s="25">
        <f t="shared" si="0"/>
        <v>0</v>
      </c>
      <c r="G24" s="91"/>
    </row>
    <row r="25" spans="2:9" ht="57" customHeight="1">
      <c r="B25" s="135"/>
      <c r="C25" s="97" t="s">
        <v>97</v>
      </c>
      <c r="D25" s="24"/>
      <c r="E25" s="25">
        <v>2</v>
      </c>
      <c r="F25" s="25">
        <f t="shared" si="0"/>
        <v>0</v>
      </c>
      <c r="G25" s="96"/>
    </row>
    <row r="26" spans="2:9" ht="57" customHeight="1">
      <c r="B26" s="135"/>
      <c r="C26" s="84" t="s">
        <v>111</v>
      </c>
      <c r="D26" s="34"/>
      <c r="E26" s="25">
        <v>3</v>
      </c>
      <c r="F26" s="25">
        <f t="shared" si="0"/>
        <v>0</v>
      </c>
      <c r="G26" s="91"/>
      <c r="I26" s="14"/>
    </row>
    <row r="27" spans="2:9" ht="57" customHeight="1">
      <c r="B27" s="135"/>
      <c r="C27" s="120" t="s">
        <v>118</v>
      </c>
      <c r="D27" s="34"/>
      <c r="E27" s="24">
        <v>2</v>
      </c>
      <c r="F27" s="24">
        <f t="shared" si="0"/>
        <v>0</v>
      </c>
      <c r="G27" s="89"/>
    </row>
    <row r="28" spans="2:9" ht="57" customHeight="1" thickBot="1">
      <c r="B28" s="149"/>
      <c r="C28" s="85" t="s">
        <v>98</v>
      </c>
      <c r="D28" s="58"/>
      <c r="E28" s="26">
        <v>2</v>
      </c>
      <c r="F28" s="26">
        <f t="shared" si="0"/>
        <v>0</v>
      </c>
      <c r="G28" s="15"/>
    </row>
    <row r="29" spans="2:9" ht="43" customHeight="1">
      <c r="B29" s="132" t="s">
        <v>20</v>
      </c>
      <c r="C29" s="83" t="s">
        <v>112</v>
      </c>
      <c r="D29" s="62"/>
      <c r="E29" s="28">
        <v>3</v>
      </c>
      <c r="F29" s="28">
        <f t="shared" si="0"/>
        <v>0</v>
      </c>
      <c r="G29" s="98"/>
    </row>
    <row r="30" spans="2:9" ht="43" customHeight="1" thickBot="1">
      <c r="B30" s="165"/>
      <c r="C30" s="99" t="s">
        <v>129</v>
      </c>
      <c r="D30" s="59"/>
      <c r="E30" s="39">
        <v>2</v>
      </c>
      <c r="F30" s="39">
        <f t="shared" si="0"/>
        <v>0</v>
      </c>
      <c r="G30" s="100"/>
    </row>
    <row r="31" spans="2:9" ht="57" customHeight="1">
      <c r="B31" s="132" t="s">
        <v>21</v>
      </c>
      <c r="C31" s="83" t="s">
        <v>113</v>
      </c>
      <c r="D31" s="60"/>
      <c r="E31" s="68">
        <v>3</v>
      </c>
      <c r="F31" s="68">
        <f>D31*E31</f>
        <v>0</v>
      </c>
      <c r="G31" s="101"/>
    </row>
    <row r="32" spans="2:9" ht="57" customHeight="1" thickBot="1">
      <c r="B32" s="134"/>
      <c r="C32" s="99" t="s">
        <v>114</v>
      </c>
      <c r="D32" s="59"/>
      <c r="E32" s="38">
        <v>3</v>
      </c>
      <c r="F32" s="39">
        <f t="shared" si="0"/>
        <v>0</v>
      </c>
      <c r="G32" s="15"/>
    </row>
    <row r="33" spans="2:7" ht="57" customHeight="1">
      <c r="B33" s="132" t="s">
        <v>22</v>
      </c>
      <c r="C33" s="83" t="s">
        <v>99</v>
      </c>
      <c r="D33" s="60"/>
      <c r="E33" s="35">
        <v>3</v>
      </c>
      <c r="F33" s="35">
        <f t="shared" si="0"/>
        <v>0</v>
      </c>
      <c r="G33" s="17"/>
    </row>
    <row r="34" spans="2:7" ht="57" customHeight="1" thickBot="1">
      <c r="B34" s="133"/>
      <c r="C34" s="99" t="s">
        <v>115</v>
      </c>
      <c r="D34" s="62"/>
      <c r="E34" s="38">
        <v>2</v>
      </c>
      <c r="F34" s="38">
        <f t="shared" si="0"/>
        <v>0</v>
      </c>
      <c r="G34" s="40"/>
    </row>
    <row r="35" spans="2:7" ht="43" customHeight="1">
      <c r="B35" s="132" t="s">
        <v>23</v>
      </c>
      <c r="C35" s="118" t="s">
        <v>116</v>
      </c>
      <c r="D35" s="60"/>
      <c r="E35" s="27">
        <v>1</v>
      </c>
      <c r="F35" s="27">
        <f t="shared" ref="F35:F39" si="5">D35*E35</f>
        <v>0</v>
      </c>
      <c r="G35" s="16"/>
    </row>
    <row r="36" spans="2:7" ht="43" customHeight="1" thickBot="1">
      <c r="B36" s="134"/>
      <c r="C36" s="119" t="s">
        <v>117</v>
      </c>
      <c r="D36" s="58"/>
      <c r="E36" s="26">
        <v>1</v>
      </c>
      <c r="F36" s="26">
        <f t="shared" si="5"/>
        <v>0</v>
      </c>
      <c r="G36" s="15"/>
    </row>
    <row r="37" spans="2:7" ht="43" customHeight="1">
      <c r="B37" s="132" t="s">
        <v>24</v>
      </c>
      <c r="C37" s="104" t="s">
        <v>138</v>
      </c>
      <c r="D37" s="32"/>
      <c r="E37" s="32">
        <v>3</v>
      </c>
      <c r="F37" s="32">
        <f>D37*E37</f>
        <v>0</v>
      </c>
      <c r="G37" s="102"/>
    </row>
    <row r="38" spans="2:7" ht="43" customHeight="1">
      <c r="B38" s="166"/>
      <c r="C38" s="84" t="s">
        <v>119</v>
      </c>
      <c r="D38" s="24"/>
      <c r="E38" s="24">
        <v>4</v>
      </c>
      <c r="F38" s="32"/>
      <c r="G38" s="102"/>
    </row>
    <row r="39" spans="2:7" ht="43" customHeight="1">
      <c r="B39" s="133"/>
      <c r="C39" s="84" t="s">
        <v>124</v>
      </c>
      <c r="D39" s="24"/>
      <c r="E39" s="24">
        <v>3</v>
      </c>
      <c r="F39" s="24">
        <f t="shared" si="5"/>
        <v>0</v>
      </c>
      <c r="G39" s="12"/>
    </row>
    <row r="40" spans="2:7" ht="43" customHeight="1">
      <c r="B40" s="133"/>
      <c r="C40" s="84" t="s">
        <v>101</v>
      </c>
      <c r="D40" s="24"/>
      <c r="E40" s="24">
        <v>3</v>
      </c>
      <c r="F40" s="24">
        <f t="shared" ref="F40:F53" si="6">D40*E40</f>
        <v>0</v>
      </c>
      <c r="G40" s="12"/>
    </row>
    <row r="41" spans="2:7" ht="43" customHeight="1">
      <c r="B41" s="133"/>
      <c r="C41" s="84" t="s">
        <v>120</v>
      </c>
      <c r="D41" s="24"/>
      <c r="E41" s="24">
        <v>3</v>
      </c>
      <c r="F41" s="24">
        <f t="shared" si="6"/>
        <v>0</v>
      </c>
      <c r="G41" s="12"/>
    </row>
    <row r="42" spans="2:7" ht="43" customHeight="1">
      <c r="B42" s="133"/>
      <c r="C42" s="84" t="s">
        <v>100</v>
      </c>
      <c r="D42" s="24"/>
      <c r="E42" s="24">
        <v>3</v>
      </c>
      <c r="F42" s="24">
        <f t="shared" si="6"/>
        <v>0</v>
      </c>
      <c r="G42" s="12"/>
    </row>
    <row r="43" spans="2:7" ht="43" customHeight="1">
      <c r="B43" s="133"/>
      <c r="C43" s="67" t="s">
        <v>102</v>
      </c>
      <c r="D43" s="24"/>
      <c r="E43" s="24">
        <v>4</v>
      </c>
      <c r="F43" s="24">
        <f t="shared" si="6"/>
        <v>0</v>
      </c>
      <c r="G43" s="12"/>
    </row>
    <row r="44" spans="2:7" ht="43" customHeight="1">
      <c r="B44" s="133"/>
      <c r="C44" s="67" t="s">
        <v>103</v>
      </c>
      <c r="D44" s="24"/>
      <c r="E44" s="24">
        <v>3</v>
      </c>
      <c r="F44" s="24">
        <f t="shared" si="6"/>
        <v>0</v>
      </c>
      <c r="G44" s="12"/>
    </row>
    <row r="45" spans="2:7" ht="43" customHeight="1">
      <c r="B45" s="133"/>
      <c r="C45" s="84" t="s">
        <v>104</v>
      </c>
      <c r="D45" s="24"/>
      <c r="E45" s="24">
        <v>2</v>
      </c>
      <c r="F45" s="24">
        <f t="shared" si="6"/>
        <v>0</v>
      </c>
      <c r="G45" s="12"/>
    </row>
    <row r="46" spans="2:7" ht="43" customHeight="1">
      <c r="B46" s="133"/>
      <c r="C46" s="106" t="s">
        <v>139</v>
      </c>
      <c r="D46" s="24"/>
      <c r="E46" s="24">
        <v>3</v>
      </c>
      <c r="F46" s="24">
        <f t="shared" si="6"/>
        <v>0</v>
      </c>
      <c r="G46" s="12"/>
    </row>
    <row r="47" spans="2:7" ht="43" customHeight="1">
      <c r="B47" s="133"/>
      <c r="C47" s="107" t="s">
        <v>121</v>
      </c>
      <c r="D47" s="38"/>
      <c r="E47" s="38">
        <v>3</v>
      </c>
      <c r="F47" s="38">
        <f t="shared" si="6"/>
        <v>0</v>
      </c>
      <c r="G47" s="12"/>
    </row>
    <row r="48" spans="2:7" ht="43" customHeight="1">
      <c r="B48" s="133"/>
      <c r="C48" s="67" t="s">
        <v>122</v>
      </c>
      <c r="D48" s="24"/>
      <c r="E48" s="24">
        <v>3</v>
      </c>
      <c r="F48" s="38">
        <f t="shared" si="6"/>
        <v>0</v>
      </c>
      <c r="G48" s="12"/>
    </row>
    <row r="49" spans="2:7" ht="43" customHeight="1">
      <c r="B49" s="133"/>
      <c r="C49" s="84" t="s">
        <v>123</v>
      </c>
      <c r="D49" s="24"/>
      <c r="E49" s="24">
        <v>3</v>
      </c>
      <c r="F49" s="38">
        <f t="shared" si="6"/>
        <v>0</v>
      </c>
      <c r="G49" s="12"/>
    </row>
    <row r="50" spans="2:7" ht="57" customHeight="1">
      <c r="B50" s="133"/>
      <c r="C50" s="84" t="s">
        <v>125</v>
      </c>
      <c r="D50" s="24"/>
      <c r="E50" s="24">
        <v>3</v>
      </c>
      <c r="F50" s="38">
        <f t="shared" si="6"/>
        <v>0</v>
      </c>
      <c r="G50" s="12"/>
    </row>
    <row r="51" spans="2:7" ht="43" customHeight="1">
      <c r="B51" s="133"/>
      <c r="C51" s="121" t="s">
        <v>126</v>
      </c>
      <c r="D51" s="24"/>
      <c r="E51" s="24">
        <v>3</v>
      </c>
      <c r="F51" s="38">
        <f t="shared" si="6"/>
        <v>0</v>
      </c>
      <c r="G51" s="12"/>
    </row>
    <row r="52" spans="2:7" ht="57" customHeight="1">
      <c r="B52" s="133"/>
      <c r="C52" s="84" t="s">
        <v>140</v>
      </c>
      <c r="D52" s="24"/>
      <c r="E52" s="24">
        <v>3</v>
      </c>
      <c r="F52" s="24">
        <f t="shared" si="6"/>
        <v>0</v>
      </c>
      <c r="G52" s="12"/>
    </row>
    <row r="53" spans="2:7" ht="43" customHeight="1" thickBot="1">
      <c r="B53" s="134"/>
      <c r="C53" s="108" t="s">
        <v>128</v>
      </c>
      <c r="D53" s="110"/>
      <c r="E53" s="110">
        <v>3</v>
      </c>
      <c r="F53" s="122">
        <f t="shared" si="6"/>
        <v>0</v>
      </c>
      <c r="G53" s="123"/>
    </row>
    <row r="54" spans="2:7" ht="43" customHeight="1">
      <c r="B54" s="63"/>
      <c r="C54" s="109"/>
      <c r="D54" s="30"/>
      <c r="E54" s="30"/>
      <c r="F54" s="30"/>
      <c r="G54" s="14"/>
    </row>
    <row r="55" spans="2:7" ht="43" customHeight="1">
      <c r="C55" s="109"/>
      <c r="D55" s="30"/>
      <c r="E55" s="30"/>
      <c r="F55" s="30"/>
      <c r="G55" s="14"/>
    </row>
    <row r="56" spans="2:7" ht="16" thickBot="1"/>
    <row r="57" spans="2:7" ht="57" customHeight="1" thickBot="1">
      <c r="C57" s="111" t="s">
        <v>25</v>
      </c>
      <c r="D57" s="112">
        <f>SUM(F57)</f>
        <v>0</v>
      </c>
      <c r="E57" s="113">
        <f>SUM(E8:E53)</f>
        <v>120</v>
      </c>
      <c r="F57" s="113">
        <f>SUM(F8:F53)</f>
        <v>0</v>
      </c>
    </row>
    <row r="58" spans="2:7" ht="57" customHeight="1" thickBot="1">
      <c r="C58" s="114" t="s">
        <v>26</v>
      </c>
      <c r="D58" s="115">
        <f>(D57/(E57*2))*100</f>
        <v>0</v>
      </c>
      <c r="E58" s="116"/>
      <c r="F58" s="116"/>
    </row>
    <row r="60" spans="2:7">
      <c r="C60" s="105"/>
    </row>
    <row r="61" spans="2:7" ht="27" customHeight="1">
      <c r="C61" s="64"/>
    </row>
    <row r="62" spans="2:7">
      <c r="C62" s="65"/>
    </row>
  </sheetData>
  <mergeCells count="11">
    <mergeCell ref="B4:G4"/>
    <mergeCell ref="B5:G5"/>
    <mergeCell ref="B8:B10"/>
    <mergeCell ref="C15:G15"/>
    <mergeCell ref="C21:G21"/>
    <mergeCell ref="B11:B28"/>
    <mergeCell ref="B37:B53"/>
    <mergeCell ref="B33:B34"/>
    <mergeCell ref="B35:B36"/>
    <mergeCell ref="B29:B30"/>
    <mergeCell ref="B31:B32"/>
  </mergeCells>
  <pageMargins left="0.30555555555555558" right="0.27777777777777779" top="0.75" bottom="0.75" header="0.3" footer="0.3"/>
  <pageSetup paperSize="9"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14:formula1>
            <xm:f>'Back end'!$A$16:$A$18</xm:f>
          </x14:formula1>
          <xm:sqref>D69:D72 D59:D67</xm:sqref>
        </x14:dataValidation>
        <x14:dataValidation type="list" allowBlank="1" showInputMessage="1" showErrorMessage="1">
          <x14:formula1>
            <xm:f>'Back end'!$A$11:$A$13</xm:f>
          </x14:formula1>
          <xm:sqref>D16:D20 D8:D14 D24:D52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zoomScale="125" zoomScaleNormal="125" zoomScalePageLayoutView="125" workbookViewId="0">
      <selection activeCell="C2" sqref="C2:G2"/>
    </sheetView>
  </sheetViews>
  <sheetFormatPr baseColWidth="10" defaultColWidth="11.5" defaultRowHeight="14" x14ac:dyDescent="0"/>
  <cols>
    <col min="1" max="1" width="15.1640625" customWidth="1"/>
    <col min="2" max="2" width="8.33203125" customWidth="1"/>
    <col min="3" max="3" width="38.6640625" customWidth="1"/>
    <col min="4" max="7" width="20.83203125" customWidth="1"/>
  </cols>
  <sheetData>
    <row r="1" spans="2:8" ht="46" customHeight="1">
      <c r="C1" s="159" t="s">
        <v>136</v>
      </c>
      <c r="D1" s="159"/>
      <c r="E1" s="159"/>
      <c r="F1" s="159"/>
      <c r="G1" s="159"/>
    </row>
    <row r="2" spans="2:8" ht="65" customHeight="1">
      <c r="C2" s="158" t="s">
        <v>135</v>
      </c>
      <c r="D2" s="158"/>
      <c r="E2" s="158"/>
      <c r="F2" s="158"/>
      <c r="G2" s="158"/>
    </row>
    <row r="4" spans="2:8" ht="15" thickBot="1"/>
    <row r="5" spans="2:8" ht="47" thickBot="1">
      <c r="C5" s="8" t="s">
        <v>27</v>
      </c>
      <c r="D5" s="103">
        <f>COVID!E16</f>
        <v>0</v>
      </c>
    </row>
    <row r="6" spans="2:8" ht="15" thickBot="1"/>
    <row r="7" spans="2:8" ht="47" thickBot="1">
      <c r="C7" s="44" t="s">
        <v>28</v>
      </c>
      <c r="D7" s="103">
        <f>Measures!D58</f>
        <v>0</v>
      </c>
      <c r="E7" s="45"/>
      <c r="F7" s="45"/>
      <c r="G7" s="45"/>
      <c r="H7" s="45"/>
    </row>
    <row r="8" spans="2:8">
      <c r="C8" s="45"/>
      <c r="D8" s="45"/>
      <c r="E8" s="45"/>
      <c r="F8" s="45"/>
      <c r="G8" s="45"/>
      <c r="H8" s="45"/>
    </row>
    <row r="9" spans="2:8">
      <c r="C9" s="45"/>
      <c r="D9" s="45"/>
      <c r="E9" s="45"/>
      <c r="F9" s="45"/>
      <c r="G9" s="45"/>
      <c r="H9" s="45"/>
    </row>
    <row r="10" spans="2:8" ht="43" customHeight="1">
      <c r="C10" s="126" t="s">
        <v>29</v>
      </c>
      <c r="D10" s="45"/>
      <c r="E10" s="45"/>
      <c r="F10" s="45"/>
      <c r="G10" s="45"/>
      <c r="H10" s="45"/>
    </row>
    <row r="11" spans="2:8" ht="43" customHeight="1" thickBot="1">
      <c r="C11" s="46"/>
      <c r="D11" s="45"/>
      <c r="E11" s="45"/>
      <c r="F11" s="45"/>
      <c r="G11" s="45"/>
      <c r="H11" s="45"/>
    </row>
    <row r="12" spans="2:8" ht="51" customHeight="1" thickBot="1">
      <c r="C12" s="124"/>
      <c r="D12" s="127" t="s">
        <v>130</v>
      </c>
      <c r="E12" s="153"/>
      <c r="F12" s="153"/>
      <c r="G12" s="154"/>
      <c r="H12" s="45"/>
    </row>
    <row r="13" spans="2:8" ht="57" thickBot="1">
      <c r="C13" s="70" t="s">
        <v>30</v>
      </c>
      <c r="D13" s="11" t="s">
        <v>131</v>
      </c>
      <c r="E13" s="11" t="s">
        <v>132</v>
      </c>
      <c r="F13" s="11" t="s">
        <v>133</v>
      </c>
      <c r="G13" s="11" t="s">
        <v>134</v>
      </c>
      <c r="H13" s="45"/>
    </row>
    <row r="14" spans="2:8" ht="45" customHeight="1" thickBot="1">
      <c r="B14" s="150" t="s">
        <v>5</v>
      </c>
      <c r="C14" s="9" t="s">
        <v>31</v>
      </c>
      <c r="D14" s="47" t="s">
        <v>32</v>
      </c>
      <c r="E14" s="47" t="s">
        <v>32</v>
      </c>
      <c r="F14" s="47" t="s">
        <v>32</v>
      </c>
      <c r="G14" s="47" t="s">
        <v>32</v>
      </c>
      <c r="H14" s="45"/>
    </row>
    <row r="15" spans="2:8" ht="45" customHeight="1" thickBot="1">
      <c r="B15" s="151"/>
      <c r="C15" s="9" t="s">
        <v>33</v>
      </c>
      <c r="D15" s="47" t="s">
        <v>32</v>
      </c>
      <c r="E15" s="47" t="s">
        <v>32</v>
      </c>
      <c r="F15" s="48" t="s">
        <v>34</v>
      </c>
      <c r="G15" s="48" t="s">
        <v>34</v>
      </c>
      <c r="H15" s="45"/>
    </row>
    <row r="16" spans="2:8" ht="45" customHeight="1" thickBot="1">
      <c r="B16" s="151"/>
      <c r="C16" s="9" t="s">
        <v>35</v>
      </c>
      <c r="D16" s="48" t="s">
        <v>34</v>
      </c>
      <c r="E16" s="48" t="s">
        <v>34</v>
      </c>
      <c r="F16" s="48" t="s">
        <v>34</v>
      </c>
      <c r="G16" s="49" t="s">
        <v>36</v>
      </c>
      <c r="H16" s="45"/>
    </row>
    <row r="17" spans="2:8" ht="45" customHeight="1" thickBot="1">
      <c r="B17" s="151"/>
      <c r="C17" s="9" t="s">
        <v>37</v>
      </c>
      <c r="D17" s="48" t="s">
        <v>34</v>
      </c>
      <c r="E17" s="49" t="s">
        <v>36</v>
      </c>
      <c r="F17" s="49" t="s">
        <v>36</v>
      </c>
      <c r="G17" s="49" t="s">
        <v>36</v>
      </c>
      <c r="H17" s="45"/>
    </row>
    <row r="18" spans="2:8" ht="45" customHeight="1" thickBot="1">
      <c r="B18" s="151"/>
      <c r="C18" s="36" t="s">
        <v>38</v>
      </c>
      <c r="D18" s="49" t="s">
        <v>36</v>
      </c>
      <c r="E18" s="49" t="s">
        <v>36</v>
      </c>
      <c r="F18" s="50" t="s">
        <v>39</v>
      </c>
      <c r="G18" s="52" t="s">
        <v>40</v>
      </c>
      <c r="H18" s="45"/>
    </row>
    <row r="19" spans="2:8" ht="45" customHeight="1" thickBot="1">
      <c r="B19" s="151"/>
      <c r="C19" s="37" t="s">
        <v>41</v>
      </c>
      <c r="D19" s="50" t="s">
        <v>42</v>
      </c>
      <c r="E19" s="50" t="s">
        <v>39</v>
      </c>
      <c r="F19" s="52" t="s">
        <v>40</v>
      </c>
      <c r="G19" s="52" t="s">
        <v>40</v>
      </c>
      <c r="H19" s="45"/>
    </row>
    <row r="20" spans="2:8" ht="45" customHeight="1" thickBot="1">
      <c r="B20" s="152"/>
      <c r="C20" s="9" t="s">
        <v>43</v>
      </c>
      <c r="D20" s="52" t="s">
        <v>40</v>
      </c>
      <c r="E20" s="52" t="s">
        <v>40</v>
      </c>
      <c r="F20" s="52" t="s">
        <v>40</v>
      </c>
      <c r="G20" s="52" t="s">
        <v>40</v>
      </c>
      <c r="H20" s="45"/>
    </row>
    <row r="21" spans="2:8">
      <c r="C21" s="45"/>
      <c r="D21" s="45"/>
      <c r="E21" s="51"/>
      <c r="F21" s="45"/>
      <c r="G21" s="45"/>
      <c r="H21" s="45"/>
    </row>
    <row r="22" spans="2:8">
      <c r="C22" s="45"/>
      <c r="D22" s="45"/>
      <c r="E22" s="125"/>
      <c r="F22" s="45"/>
      <c r="G22" s="45"/>
      <c r="H22" s="45"/>
    </row>
    <row r="23" spans="2:8">
      <c r="C23" s="45"/>
      <c r="D23" s="45"/>
      <c r="E23" s="125"/>
      <c r="F23" s="45"/>
      <c r="G23" s="45"/>
      <c r="H23" s="45"/>
    </row>
    <row r="24" spans="2:8" ht="15" thickBot="1">
      <c r="C24" s="45"/>
      <c r="D24" s="45"/>
      <c r="E24" s="45"/>
      <c r="F24" s="45"/>
      <c r="G24" s="45"/>
      <c r="H24" s="45"/>
    </row>
    <row r="25" spans="2:8" ht="35" customHeight="1" thickBot="1">
      <c r="C25" s="160" t="s">
        <v>44</v>
      </c>
      <c r="D25" s="161"/>
      <c r="E25" s="161"/>
      <c r="F25" s="162"/>
      <c r="G25" s="45"/>
      <c r="H25" s="45"/>
    </row>
    <row r="26" spans="2:8" ht="45" customHeight="1" thickBot="1">
      <c r="C26" s="53" t="s">
        <v>45</v>
      </c>
      <c r="D26" s="155" t="s">
        <v>46</v>
      </c>
      <c r="E26" s="156"/>
      <c r="F26" s="157"/>
      <c r="G26" s="45"/>
      <c r="H26" s="45"/>
    </row>
    <row r="27" spans="2:8" ht="45" customHeight="1" thickBot="1">
      <c r="C27" s="54" t="s">
        <v>47</v>
      </c>
      <c r="D27" s="155" t="s">
        <v>48</v>
      </c>
      <c r="E27" s="156"/>
      <c r="F27" s="157"/>
      <c r="G27" s="45"/>
      <c r="H27" s="45"/>
    </row>
    <row r="28" spans="2:8" ht="70" customHeight="1" thickBot="1">
      <c r="C28" s="55" t="s">
        <v>49</v>
      </c>
      <c r="D28" s="155" t="s">
        <v>50</v>
      </c>
      <c r="E28" s="156"/>
      <c r="F28" s="157"/>
      <c r="G28" s="45"/>
      <c r="H28" s="45"/>
    </row>
    <row r="29" spans="2:8" ht="64" customHeight="1" thickBot="1">
      <c r="C29" s="56" t="s">
        <v>51</v>
      </c>
      <c r="D29" s="155" t="s">
        <v>52</v>
      </c>
      <c r="E29" s="156"/>
      <c r="F29" s="157"/>
      <c r="G29" s="45"/>
      <c r="H29" s="45"/>
    </row>
    <row r="30" spans="2:8" ht="45" customHeight="1" thickBot="1">
      <c r="C30" s="57" t="s">
        <v>53</v>
      </c>
      <c r="D30" s="155" t="s">
        <v>54</v>
      </c>
      <c r="E30" s="156"/>
      <c r="F30" s="157"/>
      <c r="G30" s="45"/>
      <c r="H30" s="45"/>
    </row>
    <row r="35" spans="3:10" ht="15" thickBot="1"/>
    <row r="36" spans="3:10" ht="57" thickBot="1">
      <c r="C36" s="70" t="s">
        <v>59</v>
      </c>
      <c r="D36" s="11" t="s">
        <v>68</v>
      </c>
      <c r="E36" s="11" t="s">
        <v>65</v>
      </c>
      <c r="F36" s="11" t="s">
        <v>66</v>
      </c>
      <c r="G36" s="11" t="s">
        <v>67</v>
      </c>
      <c r="H36" s="45"/>
    </row>
    <row r="37" spans="3:10" ht="45" customHeight="1" thickBot="1">
      <c r="C37" s="9" t="s">
        <v>78</v>
      </c>
      <c r="D37" s="47" t="s">
        <v>60</v>
      </c>
      <c r="E37" s="47" t="s">
        <v>60</v>
      </c>
      <c r="F37" s="47" t="s">
        <v>60</v>
      </c>
      <c r="G37" s="47" t="s">
        <v>60</v>
      </c>
      <c r="H37" s="45"/>
    </row>
    <row r="38" spans="3:10" ht="45" customHeight="1" thickBot="1">
      <c r="C38" s="9" t="s">
        <v>79</v>
      </c>
      <c r="D38" s="47" t="s">
        <v>60</v>
      </c>
      <c r="E38" s="47" t="s">
        <v>60</v>
      </c>
      <c r="F38" s="48" t="s">
        <v>61</v>
      </c>
      <c r="G38" s="48" t="s">
        <v>61</v>
      </c>
      <c r="H38" s="45"/>
    </row>
    <row r="39" spans="3:10" ht="45" customHeight="1" thickBot="1">
      <c r="C39" s="9" t="s">
        <v>80</v>
      </c>
      <c r="D39" s="48" t="s">
        <v>61</v>
      </c>
      <c r="E39" s="48" t="s">
        <v>61</v>
      </c>
      <c r="F39" s="48" t="s">
        <v>61</v>
      </c>
      <c r="G39" s="49" t="s">
        <v>62</v>
      </c>
      <c r="H39" s="45"/>
    </row>
    <row r="40" spans="3:10" ht="45" customHeight="1" thickBot="1">
      <c r="C40" s="9" t="s">
        <v>81</v>
      </c>
      <c r="D40" s="48" t="s">
        <v>61</v>
      </c>
      <c r="E40" s="49" t="s">
        <v>62</v>
      </c>
      <c r="F40" s="49" t="s">
        <v>62</v>
      </c>
      <c r="G40" s="49" t="s">
        <v>62</v>
      </c>
      <c r="H40" s="45"/>
    </row>
    <row r="41" spans="3:10" ht="45" customHeight="1" thickBot="1">
      <c r="C41" s="36" t="s">
        <v>82</v>
      </c>
      <c r="D41" s="49" t="s">
        <v>62</v>
      </c>
      <c r="E41" s="49" t="s">
        <v>62</v>
      </c>
      <c r="F41" s="50" t="s">
        <v>63</v>
      </c>
      <c r="G41" s="52" t="s">
        <v>64</v>
      </c>
      <c r="H41" s="45"/>
    </row>
    <row r="42" spans="3:10" ht="45" customHeight="1" thickBot="1">
      <c r="C42" s="37" t="s">
        <v>83</v>
      </c>
      <c r="D42" s="50" t="s">
        <v>63</v>
      </c>
      <c r="E42" s="50" t="s">
        <v>63</v>
      </c>
      <c r="F42" s="52" t="s">
        <v>64</v>
      </c>
      <c r="G42" s="52" t="s">
        <v>64</v>
      </c>
      <c r="H42" s="45"/>
    </row>
    <row r="43" spans="3:10" ht="45" customHeight="1" thickBot="1">
      <c r="C43" s="9" t="s">
        <v>84</v>
      </c>
      <c r="D43" s="52" t="s">
        <v>64</v>
      </c>
      <c r="E43" s="52" t="s">
        <v>64</v>
      </c>
      <c r="F43" s="52" t="s">
        <v>64</v>
      </c>
      <c r="G43" s="52" t="s">
        <v>64</v>
      </c>
      <c r="H43" s="45"/>
    </row>
    <row r="44" spans="3:10">
      <c r="C44" s="45"/>
      <c r="D44" s="45"/>
      <c r="E44" s="51"/>
      <c r="F44" s="45"/>
      <c r="G44" s="45"/>
      <c r="H44" s="45"/>
    </row>
    <row r="45" spans="3:10" ht="15" thickBot="1">
      <c r="C45" s="45"/>
      <c r="D45" s="45"/>
      <c r="E45" s="45"/>
      <c r="F45" s="45"/>
      <c r="G45" s="45"/>
      <c r="H45" s="45"/>
    </row>
    <row r="46" spans="3:10" ht="35" customHeight="1" thickBot="1">
      <c r="C46" s="160" t="s">
        <v>69</v>
      </c>
      <c r="D46" s="161"/>
      <c r="E46" s="161"/>
      <c r="F46" s="162"/>
      <c r="G46" s="45"/>
      <c r="H46" s="45"/>
    </row>
    <row r="47" spans="3:10" ht="45" customHeight="1" thickBot="1">
      <c r="C47" s="53" t="s">
        <v>70</v>
      </c>
      <c r="D47" s="155" t="s">
        <v>75</v>
      </c>
      <c r="E47" s="156"/>
      <c r="F47" s="157"/>
      <c r="G47" s="45"/>
      <c r="H47" s="45"/>
    </row>
    <row r="48" spans="3:10" ht="45" customHeight="1" thickBot="1">
      <c r="C48" s="54" t="s">
        <v>71</v>
      </c>
      <c r="D48" s="155" t="s">
        <v>85</v>
      </c>
      <c r="E48" s="156"/>
      <c r="F48" s="157"/>
      <c r="G48" s="45"/>
      <c r="H48" s="155"/>
      <c r="I48" s="156"/>
      <c r="J48" s="157"/>
    </row>
    <row r="49" spans="3:8" ht="70" customHeight="1" thickBot="1">
      <c r="C49" s="55" t="s">
        <v>72</v>
      </c>
      <c r="D49" s="155" t="s">
        <v>76</v>
      </c>
      <c r="E49" s="156"/>
      <c r="F49" s="157"/>
      <c r="G49" s="45"/>
      <c r="H49" s="45"/>
    </row>
    <row r="50" spans="3:8" ht="64" customHeight="1" thickBot="1">
      <c r="C50" s="56" t="s">
        <v>73</v>
      </c>
      <c r="D50" s="155" t="s">
        <v>86</v>
      </c>
      <c r="E50" s="156"/>
      <c r="F50" s="157"/>
      <c r="G50" s="45"/>
      <c r="H50" s="45"/>
    </row>
    <row r="51" spans="3:8" ht="45" customHeight="1" thickBot="1">
      <c r="C51" s="57" t="s">
        <v>74</v>
      </c>
      <c r="D51" s="155" t="s">
        <v>77</v>
      </c>
      <c r="E51" s="156"/>
      <c r="F51" s="157"/>
      <c r="G51" s="45"/>
      <c r="H51" s="45"/>
    </row>
  </sheetData>
  <mergeCells count="17">
    <mergeCell ref="D51:F51"/>
    <mergeCell ref="H48:J48"/>
    <mergeCell ref="C46:F46"/>
    <mergeCell ref="D47:F47"/>
    <mergeCell ref="D48:F48"/>
    <mergeCell ref="D49:F49"/>
    <mergeCell ref="D50:F50"/>
    <mergeCell ref="C1:G1"/>
    <mergeCell ref="D26:F26"/>
    <mergeCell ref="D27:F27"/>
    <mergeCell ref="D28:F28"/>
    <mergeCell ref="C25:F25"/>
    <mergeCell ref="B14:B20"/>
    <mergeCell ref="D12:G12"/>
    <mergeCell ref="D30:F30"/>
    <mergeCell ref="D29:F29"/>
    <mergeCell ref="C2:G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2" workbookViewId="0">
      <selection activeCell="A8" sqref="A8:A9"/>
    </sheetView>
  </sheetViews>
  <sheetFormatPr baseColWidth="10" defaultColWidth="8.83203125" defaultRowHeight="14" x14ac:dyDescent="0"/>
  <cols>
    <col min="1" max="1" width="9.1640625" customWidth="1"/>
    <col min="11" max="12" width="12.6640625" customWidth="1"/>
    <col min="13" max="13" width="13.83203125" customWidth="1"/>
    <col min="14" max="14" width="13.16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0" zoomScaleNormal="80" zoomScalePageLayoutView="80" workbookViewId="0">
      <selection activeCell="B2" sqref="B2:N27"/>
    </sheetView>
  </sheetViews>
  <sheetFormatPr baseColWidth="10" defaultColWidth="11.5" defaultRowHeight="14" x14ac:dyDescent="0"/>
  <sheetData>
    <row r="1" spans="1:14">
      <c r="A1" s="42"/>
      <c r="B1" s="42"/>
      <c r="C1" s="42"/>
      <c r="D1" s="42"/>
      <c r="E1" s="42"/>
      <c r="F1" s="42"/>
      <c r="G1" s="42"/>
      <c r="H1" s="42"/>
      <c r="I1" s="42"/>
      <c r="J1" s="42"/>
      <c r="K1" s="42"/>
      <c r="L1" s="42"/>
      <c r="M1" s="42"/>
      <c r="N1" s="42"/>
    </row>
    <row r="2" spans="1:14" ht="37" customHeight="1">
      <c r="A2" s="42"/>
      <c r="B2" s="163" t="s">
        <v>55</v>
      </c>
      <c r="C2" s="164"/>
      <c r="D2" s="164"/>
      <c r="E2" s="164"/>
      <c r="F2" s="164"/>
      <c r="G2" s="164"/>
      <c r="H2" s="164"/>
      <c r="I2" s="164"/>
      <c r="J2" s="164"/>
      <c r="K2" s="164"/>
      <c r="L2" s="164"/>
      <c r="M2" s="164"/>
      <c r="N2" s="164"/>
    </row>
    <row r="3" spans="1:14" ht="16" customHeight="1">
      <c r="A3" s="42"/>
      <c r="B3" s="164"/>
      <c r="C3" s="164"/>
      <c r="D3" s="164"/>
      <c r="E3" s="164"/>
      <c r="F3" s="164"/>
      <c r="G3" s="164"/>
      <c r="H3" s="164"/>
      <c r="I3" s="164"/>
      <c r="J3" s="164"/>
      <c r="K3" s="164"/>
      <c r="L3" s="164"/>
      <c r="M3" s="164"/>
      <c r="N3" s="164"/>
    </row>
    <row r="4" spans="1:14" ht="16" customHeight="1">
      <c r="A4" s="42"/>
      <c r="B4" s="164"/>
      <c r="C4" s="164"/>
      <c r="D4" s="164"/>
      <c r="E4" s="164"/>
      <c r="F4" s="164"/>
      <c r="G4" s="164"/>
      <c r="H4" s="164"/>
      <c r="I4" s="164"/>
      <c r="J4" s="164"/>
      <c r="K4" s="164"/>
      <c r="L4" s="164"/>
      <c r="M4" s="164"/>
      <c r="N4" s="164"/>
    </row>
    <row r="5" spans="1:14">
      <c r="A5" s="42"/>
      <c r="B5" s="164"/>
      <c r="C5" s="164"/>
      <c r="D5" s="164"/>
      <c r="E5" s="164"/>
      <c r="F5" s="164"/>
      <c r="G5" s="164"/>
      <c r="H5" s="164"/>
      <c r="I5" s="164"/>
      <c r="J5" s="164"/>
      <c r="K5" s="164"/>
      <c r="L5" s="164"/>
      <c r="M5" s="164"/>
      <c r="N5" s="164"/>
    </row>
    <row r="6" spans="1:14" s="1" customFormat="1" ht="46" customHeight="1">
      <c r="A6" s="43"/>
      <c r="B6" s="164"/>
      <c r="C6" s="164"/>
      <c r="D6" s="164"/>
      <c r="E6" s="164"/>
      <c r="F6" s="164"/>
      <c r="G6" s="164"/>
      <c r="H6" s="164"/>
      <c r="I6" s="164"/>
      <c r="J6" s="164"/>
      <c r="K6" s="164"/>
      <c r="L6" s="164"/>
      <c r="M6" s="164"/>
      <c r="N6" s="164"/>
    </row>
    <row r="7" spans="1:14" s="1" customFormat="1" ht="43" customHeight="1">
      <c r="A7" s="43"/>
      <c r="B7" s="164"/>
      <c r="C7" s="164"/>
      <c r="D7" s="164"/>
      <c r="E7" s="164"/>
      <c r="F7" s="164"/>
      <c r="G7" s="164"/>
      <c r="H7" s="164"/>
      <c r="I7" s="164"/>
      <c r="J7" s="164"/>
      <c r="K7" s="164"/>
      <c r="L7" s="164"/>
      <c r="M7" s="164"/>
      <c r="N7" s="164"/>
    </row>
    <row r="8" spans="1:14" s="1" customFormat="1" ht="47" customHeight="1">
      <c r="A8" s="43"/>
      <c r="B8" s="164"/>
      <c r="C8" s="164"/>
      <c r="D8" s="164"/>
      <c r="E8" s="164"/>
      <c r="F8" s="164"/>
      <c r="G8" s="164"/>
      <c r="H8" s="164"/>
      <c r="I8" s="164"/>
      <c r="J8" s="164"/>
      <c r="K8" s="164"/>
      <c r="L8" s="164"/>
      <c r="M8" s="164"/>
      <c r="N8" s="164"/>
    </row>
    <row r="9" spans="1:14" s="1" customFormat="1" ht="59" customHeight="1">
      <c r="A9" s="43"/>
      <c r="B9" s="164"/>
      <c r="C9" s="164"/>
      <c r="D9" s="164"/>
      <c r="E9" s="164"/>
      <c r="F9" s="164"/>
      <c r="G9" s="164"/>
      <c r="H9" s="164"/>
      <c r="I9" s="164"/>
      <c r="J9" s="164"/>
      <c r="K9" s="164"/>
      <c r="L9" s="164"/>
      <c r="M9" s="164"/>
      <c r="N9" s="164"/>
    </row>
    <row r="10" spans="1:14" s="1" customFormat="1" ht="54" customHeight="1">
      <c r="A10" s="43"/>
      <c r="B10" s="164"/>
      <c r="C10" s="164"/>
      <c r="D10" s="164"/>
      <c r="E10" s="164"/>
      <c r="F10" s="164"/>
      <c r="G10" s="164"/>
      <c r="H10" s="164"/>
      <c r="I10" s="164"/>
      <c r="J10" s="164"/>
      <c r="K10" s="164"/>
      <c r="L10" s="164"/>
      <c r="M10" s="164"/>
      <c r="N10" s="164"/>
    </row>
    <row r="11" spans="1:14" s="1" customFormat="1">
      <c r="A11" s="43"/>
      <c r="B11" s="164"/>
      <c r="C11" s="164"/>
      <c r="D11" s="164"/>
      <c r="E11" s="164"/>
      <c r="F11" s="164"/>
      <c r="G11" s="164"/>
      <c r="H11" s="164"/>
      <c r="I11" s="164"/>
      <c r="J11" s="164"/>
      <c r="K11" s="164"/>
      <c r="L11" s="164"/>
      <c r="M11" s="164"/>
      <c r="N11" s="164"/>
    </row>
    <row r="12" spans="1:14" s="1" customFormat="1">
      <c r="A12" s="43"/>
      <c r="B12" s="164"/>
      <c r="C12" s="164"/>
      <c r="D12" s="164"/>
      <c r="E12" s="164"/>
      <c r="F12" s="164"/>
      <c r="G12" s="164"/>
      <c r="H12" s="164"/>
      <c r="I12" s="164"/>
      <c r="J12" s="164"/>
      <c r="K12" s="164"/>
      <c r="L12" s="164"/>
      <c r="M12" s="164"/>
      <c r="N12" s="164"/>
    </row>
    <row r="13" spans="1:14" s="1" customFormat="1">
      <c r="A13" s="43"/>
      <c r="B13" s="164"/>
      <c r="C13" s="164"/>
      <c r="D13" s="164"/>
      <c r="E13" s="164"/>
      <c r="F13" s="164"/>
      <c r="G13" s="164"/>
      <c r="H13" s="164"/>
      <c r="I13" s="164"/>
      <c r="J13" s="164"/>
      <c r="K13" s="164"/>
      <c r="L13" s="164"/>
      <c r="M13" s="164"/>
      <c r="N13" s="164"/>
    </row>
    <row r="14" spans="1:14" s="1" customFormat="1">
      <c r="A14" s="43"/>
      <c r="B14" s="164"/>
      <c r="C14" s="164"/>
      <c r="D14" s="164"/>
      <c r="E14" s="164"/>
      <c r="F14" s="164"/>
      <c r="G14" s="164"/>
      <c r="H14" s="164"/>
      <c r="I14" s="164"/>
      <c r="J14" s="164"/>
      <c r="K14" s="164"/>
      <c r="L14" s="164"/>
      <c r="M14" s="164"/>
      <c r="N14" s="164"/>
    </row>
    <row r="15" spans="1:14" s="1" customFormat="1" ht="42" customHeight="1">
      <c r="A15" s="43"/>
      <c r="B15" s="164"/>
      <c r="C15" s="164"/>
      <c r="D15" s="164"/>
      <c r="E15" s="164"/>
      <c r="F15" s="164"/>
      <c r="G15" s="164"/>
      <c r="H15" s="164"/>
      <c r="I15" s="164"/>
      <c r="J15" s="164"/>
      <c r="K15" s="164"/>
      <c r="L15" s="164"/>
      <c r="M15" s="164"/>
      <c r="N15" s="164"/>
    </row>
    <row r="16" spans="1:14" s="1" customFormat="1" ht="98" customHeight="1">
      <c r="A16" s="43"/>
      <c r="B16" s="164"/>
      <c r="C16" s="164"/>
      <c r="D16" s="164"/>
      <c r="E16" s="164"/>
      <c r="F16" s="164"/>
      <c r="G16" s="164"/>
      <c r="H16" s="164"/>
      <c r="I16" s="164"/>
      <c r="J16" s="164"/>
      <c r="K16" s="164"/>
      <c r="L16" s="164"/>
      <c r="M16" s="164"/>
      <c r="N16" s="164"/>
    </row>
    <row r="17" spans="1:14" s="1" customFormat="1">
      <c r="A17" s="43"/>
      <c r="B17" s="164"/>
      <c r="C17" s="164"/>
      <c r="D17" s="164"/>
      <c r="E17" s="164"/>
      <c r="F17" s="164"/>
      <c r="G17" s="164"/>
      <c r="H17" s="164"/>
      <c r="I17" s="164"/>
      <c r="J17" s="164"/>
      <c r="K17" s="164"/>
      <c r="L17" s="164"/>
      <c r="M17" s="164"/>
      <c r="N17" s="164"/>
    </row>
    <row r="18" spans="1:14" s="1" customFormat="1">
      <c r="A18" s="43"/>
      <c r="B18" s="164"/>
      <c r="C18" s="164"/>
      <c r="D18" s="164"/>
      <c r="E18" s="164"/>
      <c r="F18" s="164"/>
      <c r="G18" s="164"/>
      <c r="H18" s="164"/>
      <c r="I18" s="164"/>
      <c r="J18" s="164"/>
      <c r="K18" s="164"/>
      <c r="L18" s="164"/>
      <c r="M18" s="164"/>
      <c r="N18" s="164"/>
    </row>
    <row r="19" spans="1:14">
      <c r="A19" s="42"/>
      <c r="B19" s="164"/>
      <c r="C19" s="164"/>
      <c r="D19" s="164"/>
      <c r="E19" s="164"/>
      <c r="F19" s="164"/>
      <c r="G19" s="164"/>
      <c r="H19" s="164"/>
      <c r="I19" s="164"/>
      <c r="J19" s="164"/>
      <c r="K19" s="164"/>
      <c r="L19" s="164"/>
      <c r="M19" s="164"/>
      <c r="N19" s="164"/>
    </row>
    <row r="20" spans="1:14">
      <c r="A20" s="42"/>
      <c r="B20" s="164"/>
      <c r="C20" s="164"/>
      <c r="D20" s="164"/>
      <c r="E20" s="164"/>
      <c r="F20" s="164"/>
      <c r="G20" s="164"/>
      <c r="H20" s="164"/>
      <c r="I20" s="164"/>
      <c r="J20" s="164"/>
      <c r="K20" s="164"/>
      <c r="L20" s="164"/>
      <c r="M20" s="164"/>
      <c r="N20" s="164"/>
    </row>
    <row r="21" spans="1:14">
      <c r="A21" s="42"/>
      <c r="B21" s="164"/>
      <c r="C21" s="164"/>
      <c r="D21" s="164"/>
      <c r="E21" s="164"/>
      <c r="F21" s="164"/>
      <c r="G21" s="164"/>
      <c r="H21" s="164"/>
      <c r="I21" s="164"/>
      <c r="J21" s="164"/>
      <c r="K21" s="164"/>
      <c r="L21" s="164"/>
      <c r="M21" s="164"/>
      <c r="N21" s="164"/>
    </row>
    <row r="22" spans="1:14">
      <c r="A22" s="42"/>
      <c r="B22" s="164"/>
      <c r="C22" s="164"/>
      <c r="D22" s="164"/>
      <c r="E22" s="164"/>
      <c r="F22" s="164"/>
      <c r="G22" s="164"/>
      <c r="H22" s="164"/>
      <c r="I22" s="164"/>
      <c r="J22" s="164"/>
      <c r="K22" s="164"/>
      <c r="L22" s="164"/>
      <c r="M22" s="164"/>
      <c r="N22" s="164"/>
    </row>
    <row r="23" spans="1:14">
      <c r="A23" s="42"/>
      <c r="B23" s="164"/>
      <c r="C23" s="164"/>
      <c r="D23" s="164"/>
      <c r="E23" s="164"/>
      <c r="F23" s="164"/>
      <c r="G23" s="164"/>
      <c r="H23" s="164"/>
      <c r="I23" s="164"/>
      <c r="J23" s="164"/>
      <c r="K23" s="164"/>
      <c r="L23" s="164"/>
      <c r="M23" s="164"/>
      <c r="N23" s="164"/>
    </row>
    <row r="24" spans="1:14">
      <c r="A24" s="42"/>
      <c r="B24" s="164"/>
      <c r="C24" s="164"/>
      <c r="D24" s="164"/>
      <c r="E24" s="164"/>
      <c r="F24" s="164"/>
      <c r="G24" s="164"/>
      <c r="H24" s="164"/>
      <c r="I24" s="164"/>
      <c r="J24" s="164"/>
      <c r="K24" s="164"/>
      <c r="L24" s="164"/>
      <c r="M24" s="164"/>
      <c r="N24" s="164"/>
    </row>
    <row r="25" spans="1:14">
      <c r="A25" s="42"/>
      <c r="B25" s="164"/>
      <c r="C25" s="164"/>
      <c r="D25" s="164"/>
      <c r="E25" s="164"/>
      <c r="F25" s="164"/>
      <c r="G25" s="164"/>
      <c r="H25" s="164"/>
      <c r="I25" s="164"/>
      <c r="J25" s="164"/>
      <c r="K25" s="164"/>
      <c r="L25" s="164"/>
      <c r="M25" s="164"/>
      <c r="N25" s="164"/>
    </row>
    <row r="26" spans="1:14">
      <c r="A26" s="42"/>
      <c r="B26" s="164"/>
      <c r="C26" s="164"/>
      <c r="D26" s="164"/>
      <c r="E26" s="164"/>
      <c r="F26" s="164"/>
      <c r="G26" s="164"/>
      <c r="H26" s="164"/>
      <c r="I26" s="164"/>
      <c r="J26" s="164"/>
      <c r="K26" s="164"/>
      <c r="L26" s="164"/>
      <c r="M26" s="164"/>
      <c r="N26" s="164"/>
    </row>
    <row r="27" spans="1:14">
      <c r="A27" s="42"/>
      <c r="B27" s="164"/>
      <c r="C27" s="164"/>
      <c r="D27" s="164"/>
      <c r="E27" s="164"/>
      <c r="F27" s="164"/>
      <c r="G27" s="164"/>
      <c r="H27" s="164"/>
      <c r="I27" s="164"/>
      <c r="J27" s="164"/>
      <c r="K27" s="164"/>
      <c r="L27" s="164"/>
      <c r="M27" s="164"/>
      <c r="N27" s="164"/>
    </row>
  </sheetData>
  <mergeCells count="1">
    <mergeCell ref="B2:N2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CF01980BF1134E8B269FCA7E44715D" ma:contentTypeVersion="13" ma:contentTypeDescription="Create a new document." ma:contentTypeScope="" ma:versionID="e988cbd9c90ff146a1b737981d49eac0">
  <xsd:schema xmlns:xsd="http://www.w3.org/2001/XMLSchema" xmlns:xs="http://www.w3.org/2001/XMLSchema" xmlns:p="http://schemas.microsoft.com/office/2006/metadata/properties" xmlns:ns3="49b922a1-6ce4-4fae-960c-ca0636cb2601" xmlns:ns4="5720b0bd-35d7-44c6-a86b-83bf193048ee" targetNamespace="http://schemas.microsoft.com/office/2006/metadata/properties" ma:root="true" ma:fieldsID="398a68495fbb4caf94290e12e7904b45" ns3:_="" ns4:_="">
    <xsd:import namespace="49b922a1-6ce4-4fae-960c-ca0636cb2601"/>
    <xsd:import namespace="5720b0bd-35d7-44c6-a86b-83bf193048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22a1-6ce4-4fae-960c-ca0636cb2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20b0bd-35d7-44c6-a86b-83bf193048e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0F5C02-52F6-4E46-9119-20A0A7476D1E}">
  <ds:schemaRefs>
    <ds:schemaRef ds:uri="http://schemas.microsoft.com/office/2006/documentManagement/types"/>
    <ds:schemaRef ds:uri="http://www.w3.org/XML/1998/namespace"/>
    <ds:schemaRef ds:uri="49b922a1-6ce4-4fae-960c-ca0636cb2601"/>
    <ds:schemaRef ds:uri="http://purl.org/dc/terms/"/>
    <ds:schemaRef ds:uri="http://purl.org/dc/elements/1.1/"/>
    <ds:schemaRef ds:uri="http://schemas.openxmlformats.org/package/2006/metadata/core-properties"/>
    <ds:schemaRef ds:uri="http://schemas.microsoft.com/office/2006/metadata/properties"/>
    <ds:schemaRef ds:uri="5720b0bd-35d7-44c6-a86b-83bf193048e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872B672-7627-44BC-96CB-2D0E7832C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922a1-6ce4-4fae-960c-ca0636cb2601"/>
    <ds:schemaRef ds:uri="5720b0bd-35d7-44c6-a86b-83bf1930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2FB5C4-BAC0-4475-8BDA-94E2CC9644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COVID</vt:lpstr>
      <vt:lpstr>Measures</vt:lpstr>
      <vt:lpstr>Matrix</vt:lpstr>
      <vt:lpstr>Back end</vt:lpstr>
      <vt:lpstr>Instructions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Emilio ADAMI</dc:creator>
  <cp:keywords/>
  <dc:description/>
  <cp:lastModifiedBy>Xavier Bigard</cp:lastModifiedBy>
  <cp:revision/>
  <dcterms:created xsi:type="dcterms:W3CDTF">2020-04-27T10:58:00Z</dcterms:created>
  <dcterms:modified xsi:type="dcterms:W3CDTF">2020-10-21T21:20:30Z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20fc74-407d-41d1-8a7b-d631ecc8d6e1_Enabled">
    <vt:lpwstr>True</vt:lpwstr>
  </property>
  <property fmtid="{D5CDD505-2E9C-101B-9397-08002B2CF9AE}" pid="3" name="MSIP_Label_ec20fc74-407d-41d1-8a7b-d631ecc8d6e1_SiteId">
    <vt:lpwstr>5066740a-7594-4ab2-a210-5c9a8002fcf4</vt:lpwstr>
  </property>
  <property fmtid="{D5CDD505-2E9C-101B-9397-08002B2CF9AE}" pid="4" name="MSIP_Label_ec20fc74-407d-41d1-8a7b-d631ecc8d6e1_Owner">
    <vt:lpwstr>paoloemilio.adami@worldathletics.org</vt:lpwstr>
  </property>
  <property fmtid="{D5CDD505-2E9C-101B-9397-08002B2CF9AE}" pid="5" name="MSIP_Label_ec20fc74-407d-41d1-8a7b-d631ecc8d6e1_SetDate">
    <vt:lpwstr>2020-04-27T14:05:09.4996032Z</vt:lpwstr>
  </property>
  <property fmtid="{D5CDD505-2E9C-101B-9397-08002B2CF9AE}" pid="6" name="MSIP_Label_ec20fc74-407d-41d1-8a7b-d631ecc8d6e1_Name">
    <vt:lpwstr>IAAF-Public</vt:lpwstr>
  </property>
  <property fmtid="{D5CDD505-2E9C-101B-9397-08002B2CF9AE}" pid="7" name="MSIP_Label_ec20fc74-407d-41d1-8a7b-d631ecc8d6e1_Application">
    <vt:lpwstr>Microsoft Azure Information Protection</vt:lpwstr>
  </property>
  <property fmtid="{D5CDD505-2E9C-101B-9397-08002B2CF9AE}" pid="8" name="MSIP_Label_ec20fc74-407d-41d1-8a7b-d631ecc8d6e1_ActionId">
    <vt:lpwstr>99405cb1-27d3-417f-99fa-4eb1ff27e0a2</vt:lpwstr>
  </property>
  <property fmtid="{D5CDD505-2E9C-101B-9397-08002B2CF9AE}" pid="9" name="MSIP_Label_ec20fc74-407d-41d1-8a7b-d631ecc8d6e1_Extended_MSFT_Method">
    <vt:lpwstr>Automatic</vt:lpwstr>
  </property>
  <property fmtid="{D5CDD505-2E9C-101B-9397-08002B2CF9AE}" pid="10" name="Sensitivity">
    <vt:lpwstr>IAAF-Public</vt:lpwstr>
  </property>
  <property fmtid="{D5CDD505-2E9C-101B-9397-08002B2CF9AE}" pid="11" name="ContentTypeId">
    <vt:lpwstr>0x0101002DCF01980BF1134E8B269FCA7E44715D</vt:lpwstr>
  </property>
</Properties>
</file>